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ORDON\Agents\שיט נהרות 2024\קבוצות פתוחות\Chritsmas North Rhine BRU-CGN Grace 2511\to the guides\"/>
    </mc:Choice>
  </mc:AlternateContent>
  <xr:revisionPtr revIDLastSave="0" documentId="13_ncr:1_{0AF44CD9-AEA3-4830-A5DD-22D1943E9D95}" xr6:coauthVersionLast="36" xr6:coauthVersionMax="36" xr10:uidLastSave="{00000000-0000-0000-0000-000000000000}"/>
  <bookViews>
    <workbookView xWindow="0" yWindow="0" windowWidth="19200" windowHeight="6930" activeTab="2" xr2:uid="{13C5D70C-58D0-4740-AE18-CA19E320EEF0}"/>
  </bookViews>
  <sheets>
    <sheet name="Budget for guide" sheetId="1" r:id="rId1"/>
    <sheet name="Operation" sheetId="2" r:id="rId2"/>
    <sheet name="RL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9" i="1" l="1"/>
  <c r="D3" i="1" l="1"/>
  <c r="D4" i="1"/>
  <c r="D10" i="1" l="1"/>
</calcChain>
</file>

<file path=xl/sharedStrings.xml><?xml version="1.0" encoding="utf-8"?>
<sst xmlns="http://schemas.openxmlformats.org/spreadsheetml/2006/main" count="453" uniqueCount="266">
  <si>
    <t>day to day</t>
  </si>
  <si>
    <t>activity</t>
  </si>
  <si>
    <t>cost pp</t>
  </si>
  <si>
    <t>cost per group</t>
  </si>
  <si>
    <t>Spent</t>
  </si>
  <si>
    <t>Balance</t>
  </si>
  <si>
    <t>Remarks</t>
  </si>
  <si>
    <t>Expances in NIS</t>
  </si>
  <si>
    <t>water</t>
  </si>
  <si>
    <t>Emergancy</t>
  </si>
  <si>
    <t>Eshel</t>
  </si>
  <si>
    <t>Total</t>
  </si>
  <si>
    <t>Cabin Number</t>
  </si>
  <si>
    <t>Title</t>
  </si>
  <si>
    <t>Name</t>
  </si>
  <si>
    <t>Email</t>
  </si>
  <si>
    <t>Phone</t>
  </si>
  <si>
    <t>DOB</t>
  </si>
  <si>
    <t>Mrs</t>
  </si>
  <si>
    <t>king size bed</t>
  </si>
  <si>
    <t>Michael BENDERLI</t>
  </si>
  <si>
    <t>Mr</t>
  </si>
  <si>
    <t>two seprate bed</t>
  </si>
  <si>
    <t>Ms</t>
  </si>
  <si>
    <t>Miss</t>
  </si>
  <si>
    <t>Vegetarian</t>
  </si>
  <si>
    <t>216</t>
  </si>
  <si>
    <t>gerlitz2@gmail.com</t>
  </si>
  <si>
    <t>0528470946</t>
  </si>
  <si>
    <t>217</t>
  </si>
  <si>
    <t>moranriv@openu.ac.il</t>
  </si>
  <si>
    <t>0509501124</t>
  </si>
  <si>
    <t>0537739119</t>
  </si>
  <si>
    <t>Rachelitish@gmail.com</t>
  </si>
  <si>
    <t>Guide</t>
  </si>
  <si>
    <t>Day</t>
  </si>
  <si>
    <t>Date</t>
  </si>
  <si>
    <t>Arrival</t>
  </si>
  <si>
    <t>Depart</t>
  </si>
  <si>
    <t>Itinerary</t>
  </si>
  <si>
    <t>Coach Hours</t>
  </si>
  <si>
    <t>p.file nu.</t>
  </si>
  <si>
    <t>pax</t>
  </si>
  <si>
    <t>guide</t>
  </si>
  <si>
    <t>Rome IZ335</t>
  </si>
  <si>
    <t xml:space="preserve">Hotel Isola Sacra Rome (They take care of the transfer from/to airport) </t>
  </si>
  <si>
    <t>no coach</t>
  </si>
  <si>
    <t xml:space="preserve"> 306641(russian) &amp;  305635</t>
  </si>
  <si>
    <t>31/28</t>
  </si>
  <si>
    <t xml:space="preserve">Marina Ozerov / Michael Benderli </t>
  </si>
  <si>
    <t>2 Groups  - Brussel     SN3176 12:35</t>
  </si>
  <si>
    <t>Brussel 18:30</t>
  </si>
  <si>
    <t>Panoramic bus tour &amp; walking city tour, then ride to the ship</t>
  </si>
  <si>
    <t>De Polder</t>
  </si>
  <si>
    <t xml:space="preserve"> 306641(russian) &amp;  305636</t>
  </si>
  <si>
    <t>1</t>
  </si>
  <si>
    <t>all day coach (---- / 17:00)</t>
  </si>
  <si>
    <t>305635  /  306641  / 307882 / 308185</t>
  </si>
  <si>
    <t>31 / 28/ 44 / 8</t>
  </si>
  <si>
    <t xml:space="preserve">Marina Ozerov / Michael Benderli / Yuval Shamir </t>
  </si>
  <si>
    <t>Antwerpen 02:00</t>
  </si>
  <si>
    <t>Antwerpen 22:00</t>
  </si>
  <si>
    <t xml:space="preserve">Ride to Ghent(an hour), walking city tour and return to ship for the lunch - Antwerpen city tour                               </t>
  </si>
  <si>
    <t xml:space="preserve">all day coach (07:30/ 21:00)                   </t>
  </si>
  <si>
    <t>Rotterdam 08:00</t>
  </si>
  <si>
    <t>Rotterdam 17:30</t>
  </si>
  <si>
    <t xml:space="preserve"> travel to Delft. Visit Royal Delft factory and city tour before going back to ship for the lunch.Then Walking city tour, including pencil tower, library building, new Halle market </t>
  </si>
  <si>
    <t xml:space="preserve">Easy Rider </t>
  </si>
  <si>
    <t>08:30-13:00</t>
  </si>
  <si>
    <t>Hoorn 06:00   Amsterdam 16:00</t>
  </si>
  <si>
    <t>Hoorn 12:00</t>
  </si>
  <si>
    <t>305635  /  306641  / 307882 / 308188</t>
  </si>
  <si>
    <t>Amsaterdam 20:00</t>
  </si>
  <si>
    <t>305635  /  306641  / 307882 / 308189</t>
  </si>
  <si>
    <t xml:space="preserve">Nijmegen 04:30 </t>
  </si>
  <si>
    <t>Nijmegen 13:00</t>
  </si>
  <si>
    <t xml:space="preserve">Walking city tour - including Waal bridge, St. Stephen's Church, City Hall and the ruined castle inside it and market square. Return to the ship for lunch. </t>
  </si>
  <si>
    <t>x</t>
  </si>
  <si>
    <t>01/12/2024   Confort  Group</t>
  </si>
  <si>
    <t xml:space="preserve">Köln 08:00 </t>
  </si>
  <si>
    <t>Dusseldorf 17:05 EW9882 to Rome        Rome  to TLV - 23:55</t>
  </si>
  <si>
    <t xml:space="preserve">Visit Gothic Cathedral &amp; city tour.  Then ride to Airport </t>
  </si>
  <si>
    <t>all day couch (08:00 /14:00)</t>
  </si>
  <si>
    <t xml:space="preserve">305635  /  306641  </t>
  </si>
  <si>
    <t>all day couch (08:00 /-----)</t>
  </si>
  <si>
    <t>307882 / 308185</t>
  </si>
  <si>
    <t>44/8</t>
  </si>
  <si>
    <t xml:space="preserve"> Yuval Shamir </t>
  </si>
  <si>
    <t>Gothic Cathedral</t>
  </si>
  <si>
    <t>tip for drivers</t>
  </si>
  <si>
    <t>Cathedral Antwerpen</t>
  </si>
  <si>
    <t>Cash Miki</t>
  </si>
  <si>
    <t>Yuval Shamir</t>
  </si>
  <si>
    <t xml:space="preserve">Guide </t>
  </si>
  <si>
    <t>315</t>
  </si>
  <si>
    <t>goldin.micky@gmail.com</t>
  </si>
  <si>
    <t>0544209222</t>
  </si>
  <si>
    <t>Yuval SHAMIR</t>
  </si>
  <si>
    <t>302</t>
  </si>
  <si>
    <t>hectorosalia@gmail.com</t>
  </si>
  <si>
    <t>0509540268</t>
  </si>
  <si>
    <t>310</t>
  </si>
  <si>
    <t>joel.alpert@mail.huji.ac.il</t>
  </si>
  <si>
    <t>0544920139</t>
  </si>
  <si>
    <t>312</t>
  </si>
  <si>
    <t>barnettorit@gmail.com</t>
  </si>
  <si>
    <t>0522608130</t>
  </si>
  <si>
    <t>Gluten Free</t>
  </si>
  <si>
    <t>barnettrami1@gmail.com</t>
  </si>
  <si>
    <t>0542837447</t>
  </si>
  <si>
    <t>316</t>
  </si>
  <si>
    <t>shery02@walla.com</t>
  </si>
  <si>
    <t>+972522752056</t>
  </si>
  <si>
    <t>0523894636</t>
  </si>
  <si>
    <t>211</t>
  </si>
  <si>
    <t>sarareic@gmail.com</t>
  </si>
  <si>
    <t>0505242344</t>
  </si>
  <si>
    <t>105</t>
  </si>
  <si>
    <t>goldigadi999@gmail.com</t>
  </si>
  <si>
    <t>0504710009</t>
  </si>
  <si>
    <t>Sugar Free,Lactose Free,Gluten Free</t>
  </si>
  <si>
    <t>0538157000</t>
  </si>
  <si>
    <t>212</t>
  </si>
  <si>
    <t>vtalmor@gmail.com</t>
  </si>
  <si>
    <t>0504445455</t>
  </si>
  <si>
    <t>amir.talmor@gmail.com</t>
  </si>
  <si>
    <t>213</t>
  </si>
  <si>
    <t>avrif@yahoo.com</t>
  </si>
  <si>
    <t>0524235391</t>
  </si>
  <si>
    <t>Sugar Free</t>
  </si>
  <si>
    <t>214</t>
  </si>
  <si>
    <t>uzi@uziy.co.il</t>
  </si>
  <si>
    <t>0544408937</t>
  </si>
  <si>
    <t>309</t>
  </si>
  <si>
    <t>ornig1959@gmail.com</t>
  </si>
  <si>
    <t>0505236625</t>
  </si>
  <si>
    <t>321</t>
  </si>
  <si>
    <t>simorgay@012.net.il</t>
  </si>
  <si>
    <t>0524269802</t>
  </si>
  <si>
    <t>simorhay@012.net.il</t>
  </si>
  <si>
    <t>0533328856</t>
  </si>
  <si>
    <t>219</t>
  </si>
  <si>
    <t>sbadnan1@univ.haifa.ac.il</t>
  </si>
  <si>
    <t>0543933071</t>
  </si>
  <si>
    <t>nili_gal@walla.co.il</t>
  </si>
  <si>
    <t>0528580939</t>
  </si>
  <si>
    <t>218</t>
  </si>
  <si>
    <t>dovlevitin@gmail.com</t>
  </si>
  <si>
    <t>0549720163</t>
  </si>
  <si>
    <t>0549720164</t>
  </si>
  <si>
    <t>220</t>
  </si>
  <si>
    <t>Rinamovsho@gmail.com</t>
  </si>
  <si>
    <t>0542255351</t>
  </si>
  <si>
    <t>mikimovs@walla.com</t>
  </si>
  <si>
    <t>221</t>
  </si>
  <si>
    <t>advbys@gmail.com</t>
  </si>
  <si>
    <t>0544649468</t>
  </si>
  <si>
    <t>304</t>
  </si>
  <si>
    <t>tamar.levinsky@gmail.com</t>
  </si>
  <si>
    <t>052-8476516</t>
  </si>
  <si>
    <t>assaf@ahoyit.com</t>
  </si>
  <si>
    <t>054-6011336</t>
  </si>
  <si>
    <t>317</t>
  </si>
  <si>
    <t>bloch12345@gmail.com</t>
  </si>
  <si>
    <t>0546775705</t>
  </si>
  <si>
    <t>324</t>
  </si>
  <si>
    <t>artists</t>
  </si>
  <si>
    <t>Additional child in the room</t>
  </si>
  <si>
    <t>229</t>
  </si>
  <si>
    <t>215</t>
  </si>
  <si>
    <t>228</t>
  </si>
  <si>
    <t>Goldin Zahavi</t>
  </si>
  <si>
    <t>Michal</t>
  </si>
  <si>
    <t>Koren</t>
  </si>
  <si>
    <t>David</t>
  </si>
  <si>
    <t>Szeinberg</t>
  </si>
  <si>
    <t>Hector</t>
  </si>
  <si>
    <t>Felicia Rosalia</t>
  </si>
  <si>
    <t>Alpert</t>
  </si>
  <si>
    <t>Joel</t>
  </si>
  <si>
    <t>Mira</t>
  </si>
  <si>
    <t>Barnett</t>
  </si>
  <si>
    <t>Orit</t>
  </si>
  <si>
    <t>Rami Abraham</t>
  </si>
  <si>
    <t>Lavric</t>
  </si>
  <si>
    <t>Alexandru Sane</t>
  </si>
  <si>
    <t>Bilha</t>
  </si>
  <si>
    <t>Seichi</t>
  </si>
  <si>
    <t>Sara</t>
  </si>
  <si>
    <t>Goldstein</t>
  </si>
  <si>
    <t>Gad</t>
  </si>
  <si>
    <t>Myroz</t>
  </si>
  <si>
    <t>Israela</t>
  </si>
  <si>
    <t>Talmor</t>
  </si>
  <si>
    <t>Vered Shoshana</t>
  </si>
  <si>
    <t>Amir</t>
  </si>
  <si>
    <t>Farbstein</t>
  </si>
  <si>
    <t>Avri</t>
  </si>
  <si>
    <t>Farbstein Yemini</t>
  </si>
  <si>
    <t>Irit</t>
  </si>
  <si>
    <t>Yehuda</t>
  </si>
  <si>
    <t>Uziel</t>
  </si>
  <si>
    <t>Lilit</t>
  </si>
  <si>
    <t>Gonik Sasson</t>
  </si>
  <si>
    <t>Orna</t>
  </si>
  <si>
    <t>Yanay</t>
  </si>
  <si>
    <t>Elisha</t>
  </si>
  <si>
    <t>Hai Talalay</t>
  </si>
  <si>
    <t>Simor</t>
  </si>
  <si>
    <t>Flying with Miki both ways</t>
  </si>
  <si>
    <t>Talalay</t>
  </si>
  <si>
    <t>Boris</t>
  </si>
  <si>
    <t>Badnani</t>
  </si>
  <si>
    <t>Shella</t>
  </si>
  <si>
    <t>Gal</t>
  </si>
  <si>
    <t>Nily</t>
  </si>
  <si>
    <t>Levitin</t>
  </si>
  <si>
    <t>Dor</t>
  </si>
  <si>
    <t>Erela Rahla</t>
  </si>
  <si>
    <t>Movshovitz</t>
  </si>
  <si>
    <t>Rina</t>
  </si>
  <si>
    <t>Michael</t>
  </si>
  <si>
    <t>Ben Yosef</t>
  </si>
  <si>
    <t xml:space="preserve">Shlomo </t>
  </si>
  <si>
    <t>Pnina</t>
  </si>
  <si>
    <t>Levinsky</t>
  </si>
  <si>
    <t>Tamar</t>
  </si>
  <si>
    <t>Halachmi</t>
  </si>
  <si>
    <t>Bloch</t>
  </si>
  <si>
    <t>Ofer</t>
  </si>
  <si>
    <t>Shelly</t>
  </si>
  <si>
    <t/>
  </si>
  <si>
    <t>Lahav</t>
  </si>
  <si>
    <t>Moshe</t>
  </si>
  <si>
    <t>Horviz</t>
  </si>
  <si>
    <t>Rachel</t>
  </si>
  <si>
    <t>Hochman</t>
  </si>
  <si>
    <t>Meital</t>
  </si>
  <si>
    <t>Gershkovits Inbal</t>
  </si>
  <si>
    <t>Aharon</t>
  </si>
  <si>
    <t>Soudry</t>
  </si>
  <si>
    <t>Oren</t>
  </si>
  <si>
    <t>Hayat</t>
  </si>
  <si>
    <t>Adi</t>
  </si>
  <si>
    <t>Gerlitz</t>
  </si>
  <si>
    <t>Hana Rachel</t>
  </si>
  <si>
    <t>flying with Yuval both ways</t>
  </si>
  <si>
    <t>Amitzur</t>
  </si>
  <si>
    <t>Tenenboim</t>
  </si>
  <si>
    <t>Moran</t>
  </si>
  <si>
    <t>Rivner Bader</t>
  </si>
  <si>
    <t>Lea</t>
  </si>
  <si>
    <t>half day coach (13:00 / 17:00)</t>
  </si>
  <si>
    <t>1 group -              TLV-CGN  6H275    06:00-09:40</t>
  </si>
  <si>
    <t>Walking tour in Hoorn- including the main square. Return to the ship for the lunch. Docking in Amsterdam, canal tour then return to the ship.</t>
  </si>
  <si>
    <t xml:space="preserve">Travel to Volendam for a visit to cheese farm, then wooden shoe factory. Return to the ship for lunch. Then  city tour in amsterdam </t>
  </si>
  <si>
    <t xml:space="preserve">08:30-18:00 </t>
  </si>
  <si>
    <r>
      <rPr>
        <sz val="11"/>
        <rFont val="Calibri"/>
        <family val="2"/>
        <scheme val="minor"/>
      </rPr>
      <t xml:space="preserve">Gothic Cathedral   </t>
    </r>
    <r>
      <rPr>
        <sz val="11"/>
        <color rgb="FF00B050"/>
        <rFont val="Calibri"/>
        <family val="2"/>
        <scheme val="minor"/>
      </rPr>
      <t xml:space="preserve">    Danny</t>
    </r>
  </si>
  <si>
    <t>DUS - TLV                     6H 275                    20:45 -02:05</t>
  </si>
  <si>
    <r>
      <rPr>
        <sz val="11"/>
        <rFont val="Calibri"/>
        <family val="2"/>
        <scheme val="minor"/>
      </rPr>
      <t xml:space="preserve">Gothic Cathedral </t>
    </r>
    <r>
      <rPr>
        <sz val="11"/>
        <color rgb="FF00B050"/>
        <rFont val="Calibri"/>
        <family val="2"/>
        <scheme val="minor"/>
      </rPr>
      <t xml:space="preserve">      Danny</t>
    </r>
  </si>
  <si>
    <t xml:space="preserve">tip full day bus </t>
  </si>
  <si>
    <t>tip half day bus</t>
  </si>
  <si>
    <t>Surname</t>
  </si>
  <si>
    <t>Bed Type</t>
  </si>
  <si>
    <t>Allergy</t>
  </si>
  <si>
    <t>sugar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</si>
</sst>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"/>
    <numFmt numFmtId="165" formatCode="[$-F800]dddd\,\ mmmm\ dd\,\ yyyy"/>
    <numFmt numFmtId="166" formatCode="_([$€-2]\ * #,##0.00_);_([$€-2]\ * \(#,##0.00\);_([$€-2]\ * &quot;-&quot;??_);_(@_)"/>
    <numFmt numFmtId="167" formatCode="_([$€-2]\ * #,##0.0_);_([$€-2]\ * \(#,##0.0\);_([$€-2]\ 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77"/>
      <scheme val="minor"/>
    </font>
    <font>
      <sz val="12"/>
      <name val="Calibri"/>
      <family val="2"/>
      <charset val="177"/>
      <scheme val="minor"/>
    </font>
    <font>
      <b/>
      <sz val="12"/>
      <color theme="0"/>
      <name val="Univers Condensed (PCL6)"/>
      <charset val="177"/>
    </font>
    <font>
      <sz val="1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6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8" fillId="0" borderId="0"/>
    <xf numFmtId="0" fontId="12" fillId="0" borderId="0" applyNumberFormat="0" applyFill="0" applyBorder="0" applyAlignment="0" applyProtection="0"/>
  </cellStyleXfs>
  <cellXfs count="84">
    <xf numFmtId="0" fontId="0" fillId="0" borderId="0" xfId="0"/>
    <xf numFmtId="0" fontId="0" fillId="4" borderId="0" xfId="0" applyFill="1" applyBorder="1"/>
    <xf numFmtId="0" fontId="0" fillId="4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49" fontId="9" fillId="0" borderId="0" xfId="2" applyNumberFormat="1" applyFont="1" applyFill="1" applyAlignment="1">
      <alignment horizontal="center" vertical="center"/>
    </xf>
    <xf numFmtId="164" fontId="9" fillId="0" borderId="0" xfId="2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20" fontId="7" fillId="6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166" fontId="0" fillId="0" borderId="0" xfId="0" applyNumberFormat="1" applyBorder="1"/>
    <xf numFmtId="166" fontId="7" fillId="0" borderId="0" xfId="0" applyNumberFormat="1" applyFont="1" applyBorder="1"/>
    <xf numFmtId="166" fontId="0" fillId="0" borderId="0" xfId="0" applyNumberFormat="1" applyFont="1" applyBorder="1"/>
    <xf numFmtId="49" fontId="8" fillId="0" borderId="0" xfId="2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9" fontId="8" fillId="0" borderId="0" xfId="2" applyNumberFormat="1" applyFont="1" applyAlignment="1">
      <alignment horizontal="center" vertical="center"/>
    </xf>
    <xf numFmtId="164" fontId="8" fillId="0" borderId="0" xfId="2" applyNumberFormat="1" applyFont="1" applyAlignment="1">
      <alignment horizontal="center" vertical="center"/>
    </xf>
    <xf numFmtId="49" fontId="8" fillId="7" borderId="0" xfId="2" applyNumberFormat="1" applyFont="1" applyFill="1" applyAlignment="1">
      <alignment horizontal="center" vertical="center"/>
    </xf>
    <xf numFmtId="164" fontId="8" fillId="7" borderId="0" xfId="2" applyNumberFormat="1" applyFont="1" applyFill="1" applyAlignment="1">
      <alignment horizontal="center" vertical="center"/>
    </xf>
    <xf numFmtId="164" fontId="8" fillId="0" borderId="0" xfId="2" applyNumberFormat="1" applyFont="1" applyFill="1" applyAlignment="1">
      <alignment horizontal="center" vertical="center"/>
    </xf>
    <xf numFmtId="49" fontId="8" fillId="4" borderId="0" xfId="2" applyNumberFormat="1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8" fillId="4" borderId="0" xfId="2" applyNumberFormat="1" applyFont="1" applyFill="1" applyAlignment="1">
      <alignment horizontal="center" vertical="center"/>
    </xf>
    <xf numFmtId="49" fontId="8" fillId="3" borderId="0" xfId="2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8" fillId="3" borderId="0" xfId="2" applyNumberFormat="1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0" fontId="7" fillId="0" borderId="1" xfId="0" applyNumberFormat="1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20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wrapText="1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0" borderId="3" xfId="0" applyBorder="1"/>
    <xf numFmtId="0" fontId="0" fillId="0" borderId="5" xfId="0" applyBorder="1"/>
    <xf numFmtId="0" fontId="0" fillId="4" borderId="6" xfId="0" applyFill="1" applyBorder="1"/>
    <xf numFmtId="0" fontId="0" fillId="4" borderId="7" xfId="0" applyFill="1" applyBorder="1"/>
    <xf numFmtId="16" fontId="0" fillId="0" borderId="6" xfId="0" applyNumberFormat="1" applyBorder="1"/>
    <xf numFmtId="0" fontId="0" fillId="0" borderId="7" xfId="0" applyBorder="1"/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8" xfId="0" applyBorder="1"/>
    <xf numFmtId="0" fontId="3" fillId="0" borderId="9" xfId="0" applyFont="1" applyBorder="1" applyAlignment="1">
      <alignment wrapText="1"/>
    </xf>
    <xf numFmtId="166" fontId="3" fillId="0" borderId="9" xfId="0" applyNumberFormat="1" applyFont="1" applyBorder="1"/>
    <xf numFmtId="167" fontId="0" fillId="0" borderId="9" xfId="0" applyNumberFormat="1" applyFont="1" applyBorder="1"/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49" fontId="8" fillId="7" borderId="0" xfId="2" applyNumberFormat="1" applyFont="1" applyFill="1" applyAlignment="1">
      <alignment horizontal="center" vertical="center" wrapText="1"/>
    </xf>
    <xf numFmtId="49" fontId="8" fillId="4" borderId="0" xfId="2" applyNumberFormat="1" applyFont="1" applyFill="1" applyAlignment="1">
      <alignment horizontal="center" vertical="center" wrapText="1"/>
    </xf>
    <xf numFmtId="49" fontId="16" fillId="3" borderId="0" xfId="2" applyNumberFormat="1" applyFont="1" applyFill="1" applyAlignment="1">
      <alignment horizontal="center" vertical="center" wrapText="1"/>
    </xf>
  </cellXfs>
  <cellStyles count="4">
    <cellStyle name="60% - Accent3" xfId="1" builtinId="40"/>
    <cellStyle name="Hyperlink" xfId="3" builtinId="8"/>
    <cellStyle name="Normal" xfId="0" builtinId="0"/>
    <cellStyle name="Normal 2" xfId="2" xr:uid="{86DE2625-1B38-4321-A87D-B788C3FECC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2DAD6-2FD5-4D9D-BFAF-0C167F5F7893}">
  <dimension ref="A1:J13"/>
  <sheetViews>
    <sheetView workbookViewId="0">
      <selection sqref="A1:I10"/>
    </sheetView>
  </sheetViews>
  <sheetFormatPr defaultRowHeight="14.5"/>
  <cols>
    <col min="2" max="2" width="16.1796875" bestFit="1" customWidth="1"/>
    <col min="3" max="3" width="8.81640625" bestFit="1" customWidth="1"/>
    <col min="4" max="4" width="11.54296875" bestFit="1" customWidth="1"/>
  </cols>
  <sheetData>
    <row r="1" spans="1:10" ht="15.5">
      <c r="A1" s="62">
        <v>307882</v>
      </c>
      <c r="B1" s="63" t="s">
        <v>92</v>
      </c>
      <c r="C1" s="64">
        <v>41</v>
      </c>
      <c r="D1" s="65"/>
      <c r="E1" s="65"/>
      <c r="F1" s="66"/>
      <c r="G1" s="66"/>
      <c r="H1" s="66"/>
      <c r="I1" s="67"/>
      <c r="J1" s="4"/>
    </row>
    <row r="2" spans="1:10" ht="29">
      <c r="A2" s="68" t="s">
        <v>0</v>
      </c>
      <c r="B2" s="1" t="s">
        <v>1</v>
      </c>
      <c r="C2" s="1" t="s">
        <v>2</v>
      </c>
      <c r="D2" s="2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69"/>
      <c r="J2" s="4"/>
    </row>
    <row r="3" spans="1:10" ht="29">
      <c r="A3" s="70">
        <v>45621</v>
      </c>
      <c r="B3" s="3" t="s">
        <v>90</v>
      </c>
      <c r="C3" s="25">
        <v>10</v>
      </c>
      <c r="D3" s="25">
        <f>C1*C3</f>
        <v>410</v>
      </c>
      <c r="E3" s="4"/>
      <c r="F3" s="4"/>
      <c r="G3" s="4"/>
      <c r="H3" s="4"/>
      <c r="I3" s="71"/>
      <c r="J3" s="4"/>
    </row>
    <row r="4" spans="1:10">
      <c r="A4" s="70">
        <v>45627</v>
      </c>
      <c r="B4" s="3" t="s">
        <v>88</v>
      </c>
      <c r="C4" s="25">
        <v>10</v>
      </c>
      <c r="D4" s="25">
        <f>C1*C4</f>
        <v>410</v>
      </c>
      <c r="E4" s="4"/>
      <c r="F4" s="4"/>
      <c r="G4" s="4"/>
      <c r="H4" s="4"/>
      <c r="I4" s="71"/>
      <c r="J4" s="4"/>
    </row>
    <row r="5" spans="1:10">
      <c r="A5" s="72"/>
      <c r="B5" s="3" t="s">
        <v>8</v>
      </c>
      <c r="C5" s="25">
        <v>4</v>
      </c>
      <c r="D5" s="25">
        <f>43*C5</f>
        <v>172</v>
      </c>
      <c r="E5" s="4"/>
      <c r="F5" s="4"/>
      <c r="G5" s="4"/>
      <c r="H5" s="4"/>
      <c r="I5" s="71"/>
      <c r="J5" s="4"/>
    </row>
    <row r="6" spans="1:10">
      <c r="A6" s="70"/>
      <c r="B6" s="3" t="s">
        <v>89</v>
      </c>
      <c r="C6" s="25"/>
      <c r="D6" s="26">
        <v>310</v>
      </c>
      <c r="E6" s="4"/>
      <c r="F6" s="4"/>
      <c r="G6" s="4"/>
      <c r="H6" s="4"/>
      <c r="I6" s="71"/>
      <c r="J6" s="4"/>
    </row>
    <row r="7" spans="1:10">
      <c r="A7" s="72"/>
      <c r="B7" s="3" t="s">
        <v>9</v>
      </c>
      <c r="C7" s="25"/>
      <c r="D7" s="25">
        <v>200</v>
      </c>
      <c r="E7" s="4"/>
      <c r="F7" s="4"/>
      <c r="G7" s="4"/>
      <c r="H7" s="4"/>
      <c r="I7" s="71"/>
      <c r="J7" s="4"/>
    </row>
    <row r="8" spans="1:10">
      <c r="A8" s="72"/>
      <c r="B8" s="24" t="s">
        <v>91</v>
      </c>
      <c r="C8" s="25"/>
      <c r="D8" s="27">
        <v>1598</v>
      </c>
      <c r="E8" s="4"/>
      <c r="F8" s="4"/>
      <c r="G8" s="4"/>
      <c r="H8" s="4"/>
      <c r="I8" s="71"/>
      <c r="J8" s="4"/>
    </row>
    <row r="9" spans="1:10">
      <c r="A9" s="72"/>
      <c r="B9" s="3" t="s">
        <v>10</v>
      </c>
      <c r="C9" s="25"/>
      <c r="D9" s="27">
        <f>177*7</f>
        <v>1239</v>
      </c>
      <c r="E9" s="4"/>
      <c r="F9" s="4"/>
      <c r="G9" s="4"/>
      <c r="H9" s="3"/>
      <c r="I9" s="73"/>
      <c r="J9" s="3"/>
    </row>
    <row r="10" spans="1:10">
      <c r="A10" s="74"/>
      <c r="B10" s="75" t="s">
        <v>11</v>
      </c>
      <c r="C10" s="76"/>
      <c r="D10" s="77">
        <f>SUM(D3:D9)</f>
        <v>4339</v>
      </c>
      <c r="E10" s="78"/>
      <c r="F10" s="78"/>
      <c r="G10" s="78"/>
      <c r="H10" s="79"/>
      <c r="I10" s="80"/>
      <c r="J10" s="3"/>
    </row>
    <row r="12" spans="1:10">
      <c r="B12" s="24" t="s">
        <v>260</v>
      </c>
      <c r="C12">
        <v>50</v>
      </c>
    </row>
    <row r="13" spans="1:10">
      <c r="B13" s="24" t="s">
        <v>261</v>
      </c>
      <c r="C13"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5DF93-FFED-4975-BECE-9D18256BC3FA}">
  <dimension ref="A1:K11"/>
  <sheetViews>
    <sheetView zoomScale="90" zoomScaleNormal="90" workbookViewId="0">
      <selection sqref="A1:K11"/>
    </sheetView>
  </sheetViews>
  <sheetFormatPr defaultRowHeight="14.5"/>
  <cols>
    <col min="1" max="1" width="8.7265625" style="29"/>
    <col min="2" max="2" width="28.1796875" style="29" bestFit="1" customWidth="1"/>
    <col min="3" max="3" width="11.1796875" style="29" customWidth="1"/>
    <col min="4" max="4" width="17.453125" style="29" customWidth="1"/>
    <col min="5" max="5" width="33.36328125" style="29" customWidth="1"/>
    <col min="6" max="6" width="16.453125" style="29" customWidth="1"/>
    <col min="7" max="7" width="14.08984375" style="29" customWidth="1"/>
    <col min="8" max="8" width="22.1796875" style="29" customWidth="1"/>
    <col min="9" max="9" width="15.7265625" style="29" customWidth="1"/>
    <col min="10" max="10" width="11.36328125" style="29" customWidth="1"/>
    <col min="11" max="11" width="14.26953125" style="29" customWidth="1"/>
    <col min="12" max="16384" width="8.7265625" style="29"/>
  </cols>
  <sheetData>
    <row r="1" spans="1:11">
      <c r="A1" s="44" t="s">
        <v>35</v>
      </c>
      <c r="B1" s="10" t="s">
        <v>36</v>
      </c>
      <c r="C1" s="10" t="s">
        <v>37</v>
      </c>
      <c r="D1" s="11" t="s">
        <v>38</v>
      </c>
      <c r="E1" s="10" t="s">
        <v>39</v>
      </c>
      <c r="F1" s="10" t="s">
        <v>40</v>
      </c>
      <c r="G1" s="10" t="s">
        <v>6</v>
      </c>
      <c r="H1" s="10" t="s">
        <v>6</v>
      </c>
      <c r="I1" s="10" t="s">
        <v>41</v>
      </c>
      <c r="J1" s="10" t="s">
        <v>42</v>
      </c>
      <c r="K1" s="10" t="s">
        <v>43</v>
      </c>
    </row>
    <row r="2" spans="1:11" ht="43.5">
      <c r="A2" s="45"/>
      <c r="B2" s="46">
        <v>45620</v>
      </c>
      <c r="C2" s="12" t="s">
        <v>44</v>
      </c>
      <c r="D2" s="47"/>
      <c r="E2" s="48" t="s">
        <v>45</v>
      </c>
      <c r="F2" s="48" t="s">
        <v>46</v>
      </c>
      <c r="G2" s="48"/>
      <c r="H2" s="48"/>
      <c r="I2" s="13" t="s">
        <v>47</v>
      </c>
      <c r="J2" s="48" t="s">
        <v>48</v>
      </c>
      <c r="K2" s="48" t="s">
        <v>49</v>
      </c>
    </row>
    <row r="3" spans="1:11" ht="58">
      <c r="A3" s="45"/>
      <c r="B3" s="46">
        <v>45621</v>
      </c>
      <c r="C3" s="12" t="s">
        <v>50</v>
      </c>
      <c r="D3" s="42" t="s">
        <v>51</v>
      </c>
      <c r="E3" s="41" t="s">
        <v>52</v>
      </c>
      <c r="F3" s="48" t="s">
        <v>252</v>
      </c>
      <c r="G3" s="15" t="s">
        <v>53</v>
      </c>
      <c r="H3" s="48"/>
      <c r="I3" s="13" t="s">
        <v>54</v>
      </c>
      <c r="J3" s="48" t="s">
        <v>48</v>
      </c>
      <c r="K3" s="48" t="s">
        <v>49</v>
      </c>
    </row>
    <row r="4" spans="1:11" ht="58">
      <c r="A4" s="49" t="s">
        <v>55</v>
      </c>
      <c r="B4" s="46">
        <v>45621</v>
      </c>
      <c r="C4" s="14" t="s">
        <v>253</v>
      </c>
      <c r="D4" s="42" t="s">
        <v>51</v>
      </c>
      <c r="E4" s="41" t="s">
        <v>52</v>
      </c>
      <c r="F4" s="41" t="s">
        <v>56</v>
      </c>
      <c r="G4" s="15" t="s">
        <v>53</v>
      </c>
      <c r="H4" s="50"/>
      <c r="I4" s="51" t="s">
        <v>57</v>
      </c>
      <c r="J4" s="50" t="s">
        <v>58</v>
      </c>
      <c r="K4" s="48" t="s">
        <v>59</v>
      </c>
    </row>
    <row r="5" spans="1:11" ht="58">
      <c r="A5" s="47">
        <v>2</v>
      </c>
      <c r="B5" s="52">
        <v>45622</v>
      </c>
      <c r="C5" s="16" t="s">
        <v>60</v>
      </c>
      <c r="D5" s="17" t="s">
        <v>61</v>
      </c>
      <c r="E5" s="16" t="s">
        <v>62</v>
      </c>
      <c r="F5" s="48" t="s">
        <v>63</v>
      </c>
      <c r="G5" s="16" t="s">
        <v>53</v>
      </c>
      <c r="H5" s="53"/>
      <c r="I5" s="51" t="s">
        <v>57</v>
      </c>
      <c r="J5" s="50" t="s">
        <v>58</v>
      </c>
      <c r="K5" s="48" t="s">
        <v>59</v>
      </c>
    </row>
    <row r="6" spans="1:11" ht="72.5">
      <c r="A6" s="47">
        <v>3</v>
      </c>
      <c r="B6" s="52">
        <v>45623</v>
      </c>
      <c r="C6" s="16" t="s">
        <v>64</v>
      </c>
      <c r="D6" s="17" t="s">
        <v>65</v>
      </c>
      <c r="E6" s="16" t="s">
        <v>66</v>
      </c>
      <c r="F6" s="43" t="s">
        <v>67</v>
      </c>
      <c r="G6" s="19" t="s">
        <v>68</v>
      </c>
      <c r="H6" s="53"/>
      <c r="I6" s="51" t="s">
        <v>57</v>
      </c>
      <c r="J6" s="50" t="s">
        <v>58</v>
      </c>
      <c r="K6" s="48" t="s">
        <v>59</v>
      </c>
    </row>
    <row r="7" spans="1:11" ht="58">
      <c r="A7" s="47">
        <v>4</v>
      </c>
      <c r="B7" s="52">
        <v>45624</v>
      </c>
      <c r="C7" s="16" t="s">
        <v>69</v>
      </c>
      <c r="D7" s="17" t="s">
        <v>70</v>
      </c>
      <c r="E7" s="16" t="s">
        <v>254</v>
      </c>
      <c r="F7" s="43" t="s">
        <v>67</v>
      </c>
      <c r="G7" s="16"/>
      <c r="H7" s="54"/>
      <c r="I7" s="51" t="s">
        <v>71</v>
      </c>
      <c r="J7" s="50" t="s">
        <v>58</v>
      </c>
      <c r="K7" s="48" t="s">
        <v>59</v>
      </c>
    </row>
    <row r="8" spans="1:11" ht="58">
      <c r="A8" s="55">
        <v>5</v>
      </c>
      <c r="B8" s="46">
        <v>45625</v>
      </c>
      <c r="C8" s="20"/>
      <c r="D8" s="21" t="s">
        <v>72</v>
      </c>
      <c r="E8" s="16" t="s">
        <v>255</v>
      </c>
      <c r="F8" s="43" t="s">
        <v>67</v>
      </c>
      <c r="G8" s="15" t="s">
        <v>256</v>
      </c>
      <c r="H8" s="56"/>
      <c r="I8" s="51" t="s">
        <v>73</v>
      </c>
      <c r="J8" s="50" t="s">
        <v>58</v>
      </c>
      <c r="K8" s="48" t="s">
        <v>59</v>
      </c>
    </row>
    <row r="9" spans="1:11" ht="72.5">
      <c r="A9" s="47">
        <v>6</v>
      </c>
      <c r="B9" s="52">
        <v>45626</v>
      </c>
      <c r="C9" s="16" t="s">
        <v>74</v>
      </c>
      <c r="D9" s="17" t="s">
        <v>75</v>
      </c>
      <c r="E9" s="16" t="s">
        <v>76</v>
      </c>
      <c r="F9" s="48" t="s">
        <v>77</v>
      </c>
      <c r="G9" s="16" t="s">
        <v>77</v>
      </c>
      <c r="H9" s="53"/>
      <c r="I9" s="51" t="s">
        <v>57</v>
      </c>
      <c r="J9" s="50" t="s">
        <v>58</v>
      </c>
      <c r="K9" s="48" t="s">
        <v>59</v>
      </c>
    </row>
    <row r="10" spans="1:11" ht="58">
      <c r="A10" s="47">
        <v>7</v>
      </c>
      <c r="B10" s="52" t="s">
        <v>78</v>
      </c>
      <c r="C10" s="16" t="s">
        <v>79</v>
      </c>
      <c r="D10" s="57" t="s">
        <v>80</v>
      </c>
      <c r="E10" s="19" t="s">
        <v>81</v>
      </c>
      <c r="F10" s="48" t="s">
        <v>82</v>
      </c>
      <c r="G10" s="58" t="s">
        <v>257</v>
      </c>
      <c r="H10" s="59"/>
      <c r="I10" s="51" t="s">
        <v>83</v>
      </c>
      <c r="J10" s="48" t="s">
        <v>48</v>
      </c>
      <c r="K10" s="48" t="s">
        <v>49</v>
      </c>
    </row>
    <row r="11" spans="1:11" ht="43.5">
      <c r="A11" s="47"/>
      <c r="B11" s="52">
        <v>45627</v>
      </c>
      <c r="C11" s="16" t="s">
        <v>79</v>
      </c>
      <c r="D11" s="18" t="s">
        <v>258</v>
      </c>
      <c r="E11" s="19" t="s">
        <v>81</v>
      </c>
      <c r="F11" s="48" t="s">
        <v>84</v>
      </c>
      <c r="G11" s="58" t="s">
        <v>259</v>
      </c>
      <c r="H11" s="22"/>
      <c r="I11" s="51" t="s">
        <v>85</v>
      </c>
      <c r="J11" s="50" t="s">
        <v>86</v>
      </c>
      <c r="K11" s="2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D5421-11E6-4681-AE55-A53F97B51377}">
  <dimension ref="A1:L49"/>
  <sheetViews>
    <sheetView tabSelected="1" topLeftCell="D10" zoomScale="80" zoomScaleNormal="80" workbookViewId="0">
      <selection activeCell="I17" sqref="I17"/>
    </sheetView>
  </sheetViews>
  <sheetFormatPr defaultRowHeight="14.5"/>
  <cols>
    <col min="3" max="3" width="28.6328125" bestFit="1" customWidth="1"/>
    <col min="4" max="4" width="26.54296875" bestFit="1" customWidth="1"/>
    <col min="5" max="5" width="12.08984375" bestFit="1" customWidth="1"/>
    <col min="6" max="6" width="10.08984375" bestFit="1" customWidth="1"/>
    <col min="7" max="7" width="14.453125" bestFit="1" customWidth="1"/>
    <col min="8" max="8" width="31.453125" bestFit="1" customWidth="1"/>
    <col min="9" max="9" width="16.36328125" bestFit="1" customWidth="1"/>
    <col min="10" max="11" width="22.7265625" bestFit="1" customWidth="1"/>
  </cols>
  <sheetData>
    <row r="1" spans="1:11" s="61" customFormat="1">
      <c r="A1" s="5" t="s">
        <v>12</v>
      </c>
      <c r="B1" s="5" t="s">
        <v>13</v>
      </c>
      <c r="C1" s="5" t="s">
        <v>14</v>
      </c>
      <c r="D1" s="5" t="s">
        <v>262</v>
      </c>
      <c r="E1" s="5" t="s">
        <v>15</v>
      </c>
      <c r="F1" s="5" t="s">
        <v>16</v>
      </c>
      <c r="G1" s="6" t="s">
        <v>17</v>
      </c>
      <c r="H1" s="5" t="s">
        <v>263</v>
      </c>
      <c r="I1" s="5" t="s">
        <v>264</v>
      </c>
      <c r="J1" s="60" t="s">
        <v>34</v>
      </c>
      <c r="K1" s="61" t="s">
        <v>6</v>
      </c>
    </row>
    <row r="2" spans="1:11">
      <c r="A2" s="30" t="s">
        <v>94</v>
      </c>
      <c r="B2" s="30" t="s">
        <v>18</v>
      </c>
      <c r="C2" s="30" t="s">
        <v>171</v>
      </c>
      <c r="D2" s="28" t="s">
        <v>172</v>
      </c>
      <c r="E2" s="30" t="s">
        <v>95</v>
      </c>
      <c r="F2" s="30" t="s">
        <v>96</v>
      </c>
      <c r="G2" s="31">
        <v>20392</v>
      </c>
      <c r="H2" s="30" t="s">
        <v>19</v>
      </c>
      <c r="I2" s="30"/>
      <c r="J2" s="30" t="s">
        <v>97</v>
      </c>
      <c r="K2" s="28"/>
    </row>
    <row r="3" spans="1:11">
      <c r="A3" s="30" t="s">
        <v>94</v>
      </c>
      <c r="B3" s="30" t="s">
        <v>21</v>
      </c>
      <c r="C3" s="30" t="s">
        <v>173</v>
      </c>
      <c r="D3" s="28" t="s">
        <v>174</v>
      </c>
      <c r="E3" s="30" t="s">
        <v>95</v>
      </c>
      <c r="F3" s="30" t="s">
        <v>96</v>
      </c>
      <c r="G3" s="31">
        <v>17314</v>
      </c>
      <c r="H3" s="30"/>
      <c r="I3" s="30"/>
      <c r="J3" s="30"/>
      <c r="K3" s="28"/>
    </row>
    <row r="4" spans="1:11">
      <c r="A4" s="30" t="s">
        <v>98</v>
      </c>
      <c r="B4" s="30" t="s">
        <v>21</v>
      </c>
      <c r="C4" s="30" t="s">
        <v>175</v>
      </c>
      <c r="D4" s="28" t="s">
        <v>176</v>
      </c>
      <c r="E4" s="30" t="s">
        <v>99</v>
      </c>
      <c r="F4" s="30" t="s">
        <v>100</v>
      </c>
      <c r="G4" s="31">
        <v>16030</v>
      </c>
      <c r="H4" s="30" t="s">
        <v>19</v>
      </c>
      <c r="I4" s="30"/>
      <c r="J4" s="30" t="s">
        <v>97</v>
      </c>
      <c r="K4" s="28"/>
    </row>
    <row r="5" spans="1:11">
      <c r="A5" s="30" t="s">
        <v>98</v>
      </c>
      <c r="B5" s="30" t="s">
        <v>18</v>
      </c>
      <c r="C5" s="30" t="s">
        <v>175</v>
      </c>
      <c r="D5" s="28" t="s">
        <v>177</v>
      </c>
      <c r="E5" s="30" t="s">
        <v>99</v>
      </c>
      <c r="F5" s="30" t="s">
        <v>100</v>
      </c>
      <c r="G5" s="31">
        <v>17409</v>
      </c>
      <c r="H5" s="30"/>
      <c r="I5" s="30"/>
      <c r="J5" s="30"/>
      <c r="K5" s="28"/>
    </row>
    <row r="6" spans="1:11">
      <c r="A6" s="30" t="s">
        <v>101</v>
      </c>
      <c r="B6" s="30" t="s">
        <v>21</v>
      </c>
      <c r="C6" s="30" t="s">
        <v>178</v>
      </c>
      <c r="D6" s="28" t="s">
        <v>179</v>
      </c>
      <c r="E6" s="30" t="s">
        <v>102</v>
      </c>
      <c r="F6" s="30" t="s">
        <v>103</v>
      </c>
      <c r="G6" s="31">
        <v>17036</v>
      </c>
      <c r="H6" s="30" t="s">
        <v>19</v>
      </c>
      <c r="I6" s="30"/>
      <c r="J6" s="30" t="s">
        <v>97</v>
      </c>
      <c r="K6" s="28"/>
    </row>
    <row r="7" spans="1:11">
      <c r="A7" s="30" t="s">
        <v>101</v>
      </c>
      <c r="B7" s="30" t="s">
        <v>23</v>
      </c>
      <c r="C7" s="30" t="s">
        <v>178</v>
      </c>
      <c r="D7" s="28" t="s">
        <v>180</v>
      </c>
      <c r="E7" s="30" t="s">
        <v>102</v>
      </c>
      <c r="F7" s="30" t="s">
        <v>103</v>
      </c>
      <c r="G7" s="31">
        <v>16568</v>
      </c>
      <c r="H7" s="30"/>
      <c r="I7" s="30"/>
      <c r="J7" s="30"/>
      <c r="K7" s="28"/>
    </row>
    <row r="8" spans="1:11">
      <c r="A8" s="30" t="s">
        <v>104</v>
      </c>
      <c r="B8" s="30" t="s">
        <v>23</v>
      </c>
      <c r="C8" s="30" t="s">
        <v>181</v>
      </c>
      <c r="D8" s="28" t="s">
        <v>182</v>
      </c>
      <c r="E8" s="30" t="s">
        <v>105</v>
      </c>
      <c r="F8" s="30" t="s">
        <v>106</v>
      </c>
      <c r="G8" s="31">
        <v>19221</v>
      </c>
      <c r="H8" s="30" t="s">
        <v>19</v>
      </c>
      <c r="I8" s="30" t="s">
        <v>107</v>
      </c>
      <c r="J8" s="30" t="s">
        <v>97</v>
      </c>
      <c r="K8" s="28"/>
    </row>
    <row r="9" spans="1:11">
      <c r="A9" s="30" t="s">
        <v>104</v>
      </c>
      <c r="B9" s="30" t="s">
        <v>21</v>
      </c>
      <c r="C9" s="30" t="s">
        <v>181</v>
      </c>
      <c r="D9" s="28" t="s">
        <v>183</v>
      </c>
      <c r="E9" s="30" t="s">
        <v>108</v>
      </c>
      <c r="F9" s="30" t="s">
        <v>109</v>
      </c>
      <c r="G9" s="31">
        <v>17584</v>
      </c>
      <c r="H9" s="30"/>
      <c r="I9" s="30"/>
      <c r="J9" s="30"/>
      <c r="K9" s="28"/>
    </row>
    <row r="10" spans="1:11">
      <c r="A10" s="30" t="s">
        <v>110</v>
      </c>
      <c r="B10" s="30" t="s">
        <v>21</v>
      </c>
      <c r="C10" s="30" t="s">
        <v>184</v>
      </c>
      <c r="D10" s="28" t="s">
        <v>185</v>
      </c>
      <c r="E10" s="30" t="s">
        <v>111</v>
      </c>
      <c r="F10" s="30" t="s">
        <v>112</v>
      </c>
      <c r="G10" s="31">
        <v>16881</v>
      </c>
      <c r="H10" s="30" t="s">
        <v>19</v>
      </c>
      <c r="I10" s="30"/>
      <c r="J10" s="30" t="s">
        <v>97</v>
      </c>
      <c r="K10" s="28"/>
    </row>
    <row r="11" spans="1:11">
      <c r="A11" s="30" t="s">
        <v>110</v>
      </c>
      <c r="B11" s="30" t="s">
        <v>23</v>
      </c>
      <c r="C11" s="30" t="s">
        <v>184</v>
      </c>
      <c r="D11" s="28" t="s">
        <v>186</v>
      </c>
      <c r="E11" s="30" t="s">
        <v>111</v>
      </c>
      <c r="F11" s="30" t="s">
        <v>113</v>
      </c>
      <c r="G11" s="31">
        <v>18304</v>
      </c>
      <c r="H11" s="30"/>
      <c r="I11" s="30"/>
      <c r="J11" s="30"/>
      <c r="K11" s="28"/>
    </row>
    <row r="12" spans="1:11">
      <c r="A12" s="30" t="s">
        <v>114</v>
      </c>
      <c r="B12" s="30" t="s">
        <v>21</v>
      </c>
      <c r="C12" s="30" t="s">
        <v>187</v>
      </c>
      <c r="D12" s="28" t="s">
        <v>188</v>
      </c>
      <c r="E12" s="30" t="s">
        <v>115</v>
      </c>
      <c r="F12" s="30" t="s">
        <v>116</v>
      </c>
      <c r="G12" s="31">
        <v>14189</v>
      </c>
      <c r="H12" s="30" t="s">
        <v>19</v>
      </c>
      <c r="I12" s="30"/>
      <c r="J12" s="30" t="s">
        <v>97</v>
      </c>
      <c r="K12" s="28"/>
    </row>
    <row r="13" spans="1:11">
      <c r="A13" s="30" t="s">
        <v>117</v>
      </c>
      <c r="B13" s="30" t="s">
        <v>21</v>
      </c>
      <c r="C13" s="30" t="s">
        <v>189</v>
      </c>
      <c r="D13" s="28" t="s">
        <v>190</v>
      </c>
      <c r="E13" s="30" t="s">
        <v>118</v>
      </c>
      <c r="F13" s="30" t="s">
        <v>119</v>
      </c>
      <c r="G13" s="31">
        <v>26900</v>
      </c>
      <c r="H13" s="30" t="s">
        <v>19</v>
      </c>
      <c r="I13" s="30" t="s">
        <v>120</v>
      </c>
      <c r="J13" s="30" t="s">
        <v>97</v>
      </c>
      <c r="K13" s="28"/>
    </row>
    <row r="14" spans="1:11">
      <c r="A14" s="30" t="s">
        <v>117</v>
      </c>
      <c r="B14" s="30" t="s">
        <v>18</v>
      </c>
      <c r="C14" s="30" t="s">
        <v>191</v>
      </c>
      <c r="D14" s="28" t="s">
        <v>192</v>
      </c>
      <c r="E14" s="30" t="s">
        <v>118</v>
      </c>
      <c r="F14" s="30" t="s">
        <v>121</v>
      </c>
      <c r="G14" s="31">
        <v>16651</v>
      </c>
      <c r="H14" s="30"/>
      <c r="I14" s="30"/>
      <c r="J14" s="30"/>
      <c r="K14" s="28"/>
    </row>
    <row r="15" spans="1:11">
      <c r="A15" s="30" t="s">
        <v>122</v>
      </c>
      <c r="B15" s="30" t="s">
        <v>23</v>
      </c>
      <c r="C15" s="30" t="s">
        <v>193</v>
      </c>
      <c r="D15" s="28" t="s">
        <v>194</v>
      </c>
      <c r="E15" s="30" t="s">
        <v>123</v>
      </c>
      <c r="F15" s="30" t="s">
        <v>124</v>
      </c>
      <c r="G15" s="31">
        <v>20899</v>
      </c>
      <c r="H15" s="30" t="s">
        <v>19</v>
      </c>
      <c r="I15" s="30"/>
      <c r="J15" s="30" t="s">
        <v>97</v>
      </c>
      <c r="K15" s="28"/>
    </row>
    <row r="16" spans="1:11">
      <c r="A16" s="30" t="s">
        <v>122</v>
      </c>
      <c r="B16" s="30" t="s">
        <v>21</v>
      </c>
      <c r="C16" s="30" t="s">
        <v>193</v>
      </c>
      <c r="D16" s="28" t="s">
        <v>195</v>
      </c>
      <c r="E16" s="30" t="s">
        <v>125</v>
      </c>
      <c r="F16" s="30" t="s">
        <v>124</v>
      </c>
      <c r="G16" s="31">
        <v>21053</v>
      </c>
      <c r="H16" s="30"/>
      <c r="I16" s="30" t="s">
        <v>265</v>
      </c>
      <c r="J16" s="30"/>
      <c r="K16" s="28"/>
    </row>
    <row r="17" spans="1:11">
      <c r="A17" s="30" t="s">
        <v>126</v>
      </c>
      <c r="B17" s="30" t="s">
        <v>21</v>
      </c>
      <c r="C17" s="30" t="s">
        <v>196</v>
      </c>
      <c r="D17" s="28" t="s">
        <v>197</v>
      </c>
      <c r="E17" s="30" t="s">
        <v>127</v>
      </c>
      <c r="F17" s="30" t="s">
        <v>128</v>
      </c>
      <c r="G17" s="31">
        <v>18791</v>
      </c>
      <c r="H17" s="30" t="s">
        <v>19</v>
      </c>
      <c r="I17" s="30" t="s">
        <v>129</v>
      </c>
      <c r="J17" s="30" t="s">
        <v>97</v>
      </c>
      <c r="K17" s="28"/>
    </row>
    <row r="18" spans="1:11">
      <c r="A18" s="30" t="s">
        <v>126</v>
      </c>
      <c r="B18" s="30" t="s">
        <v>18</v>
      </c>
      <c r="C18" s="30" t="s">
        <v>198</v>
      </c>
      <c r="D18" s="28" t="s">
        <v>199</v>
      </c>
      <c r="E18" s="30" t="s">
        <v>127</v>
      </c>
      <c r="F18" s="30" t="s">
        <v>128</v>
      </c>
      <c r="G18" s="31">
        <v>21184</v>
      </c>
      <c r="H18" s="30"/>
      <c r="I18" s="30" t="s">
        <v>107</v>
      </c>
      <c r="J18" s="30"/>
      <c r="K18" s="28"/>
    </row>
    <row r="19" spans="1:11">
      <c r="A19" s="30" t="s">
        <v>130</v>
      </c>
      <c r="B19" s="30" t="s">
        <v>21</v>
      </c>
      <c r="C19" s="30" t="s">
        <v>200</v>
      </c>
      <c r="D19" s="28" t="s">
        <v>201</v>
      </c>
      <c r="E19" s="30" t="s">
        <v>131</v>
      </c>
      <c r="F19" s="30" t="s">
        <v>132</v>
      </c>
      <c r="G19" s="31">
        <v>20198</v>
      </c>
      <c r="H19" s="30" t="s">
        <v>19</v>
      </c>
      <c r="I19" s="30" t="s">
        <v>129</v>
      </c>
      <c r="J19" s="30" t="s">
        <v>97</v>
      </c>
      <c r="K19" s="28"/>
    </row>
    <row r="20" spans="1:11">
      <c r="A20" s="30" t="s">
        <v>130</v>
      </c>
      <c r="B20" s="30" t="s">
        <v>18</v>
      </c>
      <c r="C20" s="30" t="s">
        <v>200</v>
      </c>
      <c r="D20" s="28" t="s">
        <v>202</v>
      </c>
      <c r="E20" s="30" t="s">
        <v>131</v>
      </c>
      <c r="F20" s="30" t="s">
        <v>132</v>
      </c>
      <c r="G20" s="31">
        <v>20715</v>
      </c>
      <c r="H20" s="30"/>
      <c r="I20" s="30" t="s">
        <v>107</v>
      </c>
      <c r="J20" s="30"/>
      <c r="K20" s="28"/>
    </row>
    <row r="21" spans="1:11">
      <c r="A21" s="30" t="s">
        <v>133</v>
      </c>
      <c r="B21" s="30" t="s">
        <v>24</v>
      </c>
      <c r="C21" s="30" t="s">
        <v>203</v>
      </c>
      <c r="D21" s="28" t="s">
        <v>204</v>
      </c>
      <c r="E21" s="30" t="s">
        <v>134</v>
      </c>
      <c r="F21" s="30" t="s">
        <v>135</v>
      </c>
      <c r="G21" s="31">
        <v>21580</v>
      </c>
      <c r="H21" s="30" t="s">
        <v>19</v>
      </c>
      <c r="I21" s="30"/>
      <c r="J21" s="30" t="s">
        <v>97</v>
      </c>
      <c r="K21" s="28"/>
    </row>
    <row r="22" spans="1:11">
      <c r="A22" s="30" t="s">
        <v>133</v>
      </c>
      <c r="B22" s="30" t="s">
        <v>21</v>
      </c>
      <c r="C22" s="30" t="s">
        <v>205</v>
      </c>
      <c r="D22" s="28" t="s">
        <v>206</v>
      </c>
      <c r="E22" s="30" t="s">
        <v>134</v>
      </c>
      <c r="F22" s="30" t="s">
        <v>135</v>
      </c>
      <c r="G22" s="31">
        <v>16451</v>
      </c>
      <c r="H22" s="30"/>
      <c r="I22" s="30"/>
      <c r="J22" s="30"/>
      <c r="K22" s="28"/>
    </row>
    <row r="23" spans="1:11">
      <c r="A23" s="32" t="s">
        <v>136</v>
      </c>
      <c r="B23" s="32" t="s">
        <v>18</v>
      </c>
      <c r="C23" s="32" t="s">
        <v>207</v>
      </c>
      <c r="D23" s="32" t="s">
        <v>208</v>
      </c>
      <c r="E23" s="32" t="s">
        <v>137</v>
      </c>
      <c r="F23" s="32" t="s">
        <v>138</v>
      </c>
      <c r="G23" s="33">
        <v>24466</v>
      </c>
      <c r="H23" s="32" t="s">
        <v>19</v>
      </c>
      <c r="I23" s="32"/>
      <c r="J23" s="32" t="s">
        <v>97</v>
      </c>
      <c r="K23" s="81" t="s">
        <v>209</v>
      </c>
    </row>
    <row r="24" spans="1:11">
      <c r="A24" s="32"/>
      <c r="B24" s="32" t="s">
        <v>21</v>
      </c>
      <c r="C24" s="32" t="s">
        <v>210</v>
      </c>
      <c r="D24" s="32" t="s">
        <v>211</v>
      </c>
      <c r="E24" s="32" t="s">
        <v>139</v>
      </c>
      <c r="F24" s="32" t="s">
        <v>140</v>
      </c>
      <c r="G24" s="33">
        <v>24618</v>
      </c>
      <c r="H24" s="32"/>
      <c r="I24" s="32"/>
      <c r="J24" s="32"/>
      <c r="K24" s="81"/>
    </row>
    <row r="25" spans="1:11">
      <c r="A25" s="28" t="s">
        <v>141</v>
      </c>
      <c r="B25" s="28" t="s">
        <v>23</v>
      </c>
      <c r="C25" s="28" t="s">
        <v>212</v>
      </c>
      <c r="D25" s="28" t="s">
        <v>213</v>
      </c>
      <c r="E25" s="28" t="s">
        <v>142</v>
      </c>
      <c r="F25" s="28" t="s">
        <v>143</v>
      </c>
      <c r="G25" s="34">
        <v>18941</v>
      </c>
      <c r="H25" s="28" t="s">
        <v>22</v>
      </c>
      <c r="I25" s="28" t="s">
        <v>25</v>
      </c>
      <c r="J25" s="28" t="s">
        <v>97</v>
      </c>
      <c r="K25" s="28"/>
    </row>
    <row r="26" spans="1:11">
      <c r="A26" s="28" t="s">
        <v>141</v>
      </c>
      <c r="B26" s="28" t="s">
        <v>24</v>
      </c>
      <c r="C26" s="28" t="s">
        <v>214</v>
      </c>
      <c r="D26" s="28" t="s">
        <v>215</v>
      </c>
      <c r="E26" s="28" t="s">
        <v>144</v>
      </c>
      <c r="F26" s="28" t="s">
        <v>145</v>
      </c>
      <c r="G26" s="34">
        <v>20422</v>
      </c>
      <c r="H26" s="28"/>
      <c r="I26" s="28" t="s">
        <v>25</v>
      </c>
      <c r="J26" s="28"/>
      <c r="K26" s="28"/>
    </row>
    <row r="27" spans="1:11">
      <c r="A27" s="30" t="s">
        <v>146</v>
      </c>
      <c r="B27" s="30" t="s">
        <v>21</v>
      </c>
      <c r="C27" s="28" t="s">
        <v>216</v>
      </c>
      <c r="D27" s="28" t="s">
        <v>217</v>
      </c>
      <c r="E27" s="30" t="s">
        <v>147</v>
      </c>
      <c r="F27" s="30" t="s">
        <v>148</v>
      </c>
      <c r="G27" s="31">
        <v>16526</v>
      </c>
      <c r="H27" s="30" t="s">
        <v>19</v>
      </c>
      <c r="I27" s="9"/>
      <c r="J27" s="30" t="s">
        <v>97</v>
      </c>
      <c r="K27" s="28"/>
    </row>
    <row r="28" spans="1:11">
      <c r="A28" s="30" t="s">
        <v>146</v>
      </c>
      <c r="B28" s="30" t="s">
        <v>23</v>
      </c>
      <c r="C28" s="28" t="s">
        <v>216</v>
      </c>
      <c r="D28" s="28" t="s">
        <v>218</v>
      </c>
      <c r="E28" s="30" t="s">
        <v>147</v>
      </c>
      <c r="F28" s="30" t="s">
        <v>149</v>
      </c>
      <c r="G28" s="31">
        <v>18370</v>
      </c>
      <c r="H28" s="30"/>
      <c r="I28" s="9"/>
      <c r="J28" s="30"/>
      <c r="K28" s="28"/>
    </row>
    <row r="29" spans="1:11">
      <c r="A29" s="30" t="s">
        <v>150</v>
      </c>
      <c r="B29" s="30" t="s">
        <v>18</v>
      </c>
      <c r="C29" s="9" t="s">
        <v>219</v>
      </c>
      <c r="D29" s="28" t="s">
        <v>220</v>
      </c>
      <c r="E29" s="30" t="s">
        <v>151</v>
      </c>
      <c r="F29" s="30" t="s">
        <v>152</v>
      </c>
      <c r="G29" s="31">
        <v>17809</v>
      </c>
      <c r="H29" s="30" t="s">
        <v>19</v>
      </c>
      <c r="I29" s="9"/>
      <c r="J29" s="30" t="s">
        <v>97</v>
      </c>
      <c r="K29" s="28"/>
    </row>
    <row r="30" spans="1:11">
      <c r="A30" s="30" t="s">
        <v>150</v>
      </c>
      <c r="B30" s="30" t="s">
        <v>21</v>
      </c>
      <c r="C30" s="9" t="s">
        <v>219</v>
      </c>
      <c r="D30" s="7" t="s">
        <v>221</v>
      </c>
      <c r="E30" s="30" t="s">
        <v>153</v>
      </c>
      <c r="F30" s="30" t="s">
        <v>152</v>
      </c>
      <c r="G30" s="31">
        <v>18480</v>
      </c>
      <c r="H30" s="30"/>
      <c r="I30" s="9"/>
      <c r="J30" s="30"/>
      <c r="K30" s="28"/>
    </row>
    <row r="31" spans="1:11">
      <c r="A31" s="30" t="s">
        <v>154</v>
      </c>
      <c r="B31" s="30" t="s">
        <v>21</v>
      </c>
      <c r="C31" s="28" t="s">
        <v>222</v>
      </c>
      <c r="D31" s="28" t="s">
        <v>223</v>
      </c>
      <c r="E31" s="30" t="s">
        <v>155</v>
      </c>
      <c r="F31" s="30" t="s">
        <v>156</v>
      </c>
      <c r="G31" s="31">
        <v>17923</v>
      </c>
      <c r="H31" s="30" t="s">
        <v>22</v>
      </c>
      <c r="I31" s="9"/>
      <c r="J31" s="30" t="s">
        <v>97</v>
      </c>
      <c r="K31" s="28"/>
    </row>
    <row r="32" spans="1:11">
      <c r="A32" s="30" t="s">
        <v>154</v>
      </c>
      <c r="B32" s="30" t="s">
        <v>18</v>
      </c>
      <c r="C32" s="28" t="s">
        <v>222</v>
      </c>
      <c r="D32" s="28" t="s">
        <v>224</v>
      </c>
      <c r="E32" s="30" t="s">
        <v>155</v>
      </c>
      <c r="F32" s="30" t="s">
        <v>156</v>
      </c>
      <c r="G32" s="31">
        <v>18952</v>
      </c>
      <c r="H32" s="30"/>
      <c r="I32" s="9"/>
      <c r="J32" s="30"/>
      <c r="K32" s="28"/>
    </row>
    <row r="33" spans="1:12">
      <c r="A33" s="30" t="s">
        <v>157</v>
      </c>
      <c r="B33" s="30" t="s">
        <v>23</v>
      </c>
      <c r="C33" s="28" t="s">
        <v>225</v>
      </c>
      <c r="D33" s="28" t="s">
        <v>226</v>
      </c>
      <c r="E33" s="30" t="s">
        <v>158</v>
      </c>
      <c r="F33" s="30" t="s">
        <v>159</v>
      </c>
      <c r="G33" s="31">
        <v>15767</v>
      </c>
      <c r="H33" s="30" t="s">
        <v>22</v>
      </c>
      <c r="I33" s="9"/>
      <c r="J33" s="30" t="s">
        <v>97</v>
      </c>
      <c r="K33" s="28"/>
    </row>
    <row r="34" spans="1:12">
      <c r="A34" s="30" t="s">
        <v>157</v>
      </c>
      <c r="B34" s="30" t="s">
        <v>23</v>
      </c>
      <c r="C34" s="28" t="s">
        <v>227</v>
      </c>
      <c r="D34" s="28" t="s">
        <v>172</v>
      </c>
      <c r="E34" s="30" t="s">
        <v>160</v>
      </c>
      <c r="F34" s="30" t="s">
        <v>161</v>
      </c>
      <c r="G34" s="31">
        <v>15011</v>
      </c>
      <c r="H34" s="30"/>
      <c r="I34" s="9"/>
      <c r="J34" s="30"/>
      <c r="K34" s="28"/>
      <c r="L34" s="8"/>
    </row>
    <row r="35" spans="1:12">
      <c r="A35" s="28" t="s">
        <v>162</v>
      </c>
      <c r="B35" s="28" t="s">
        <v>21</v>
      </c>
      <c r="C35" s="28" t="s">
        <v>228</v>
      </c>
      <c r="D35" s="28" t="s">
        <v>229</v>
      </c>
      <c r="E35" s="28" t="s">
        <v>163</v>
      </c>
      <c r="F35" s="28" t="s">
        <v>164</v>
      </c>
      <c r="G35" s="34">
        <v>21810</v>
      </c>
      <c r="H35" s="28" t="s">
        <v>19</v>
      </c>
      <c r="I35" s="28"/>
      <c r="J35" s="30" t="s">
        <v>97</v>
      </c>
      <c r="K35" s="28"/>
      <c r="L35" s="8"/>
    </row>
    <row r="36" spans="1:12">
      <c r="A36" s="28" t="s">
        <v>162</v>
      </c>
      <c r="B36" s="28" t="s">
        <v>18</v>
      </c>
      <c r="C36" s="28" t="s">
        <v>228</v>
      </c>
      <c r="D36" s="28" t="s">
        <v>230</v>
      </c>
      <c r="E36" s="28" t="s">
        <v>163</v>
      </c>
      <c r="F36" s="28" t="s">
        <v>164</v>
      </c>
      <c r="G36" s="34">
        <v>21898</v>
      </c>
      <c r="H36" s="28"/>
      <c r="I36" s="28"/>
      <c r="J36" s="28"/>
      <c r="K36" s="28"/>
      <c r="L36" s="8"/>
    </row>
    <row r="37" spans="1:12">
      <c r="A37" s="9">
        <v>112</v>
      </c>
      <c r="B37" s="9" t="s">
        <v>93</v>
      </c>
      <c r="C37" s="9" t="s">
        <v>92</v>
      </c>
      <c r="D37" s="7" t="s">
        <v>231</v>
      </c>
      <c r="E37" s="7"/>
      <c r="F37" s="7"/>
      <c r="G37" s="7"/>
      <c r="H37" s="7"/>
      <c r="I37" s="7"/>
      <c r="J37" s="7"/>
      <c r="K37" s="7"/>
      <c r="L37" s="8"/>
    </row>
    <row r="38" spans="1:12">
      <c r="A38" s="35" t="s">
        <v>165</v>
      </c>
      <c r="B38" s="35" t="s">
        <v>21</v>
      </c>
      <c r="C38" s="35" t="s">
        <v>232</v>
      </c>
      <c r="D38" s="36" t="s">
        <v>233</v>
      </c>
      <c r="E38" s="35" t="s">
        <v>33</v>
      </c>
      <c r="F38" s="36"/>
      <c r="G38" s="37">
        <v>23812</v>
      </c>
      <c r="H38" s="35" t="s">
        <v>19</v>
      </c>
      <c r="I38" s="35" t="s">
        <v>166</v>
      </c>
      <c r="J38" s="35" t="s">
        <v>97</v>
      </c>
      <c r="K38" s="82" t="s">
        <v>167</v>
      </c>
      <c r="L38" s="8"/>
    </row>
    <row r="39" spans="1:12">
      <c r="A39" s="35" t="s">
        <v>165</v>
      </c>
      <c r="B39" s="35" t="s">
        <v>18</v>
      </c>
      <c r="C39" s="35" t="s">
        <v>234</v>
      </c>
      <c r="D39" s="36" t="s">
        <v>235</v>
      </c>
      <c r="E39" s="35" t="s">
        <v>33</v>
      </c>
      <c r="F39" s="36"/>
      <c r="G39" s="37">
        <v>27130</v>
      </c>
      <c r="H39" s="35"/>
      <c r="I39" s="35" t="s">
        <v>166</v>
      </c>
      <c r="J39" s="35" t="s">
        <v>97</v>
      </c>
      <c r="K39" s="82"/>
      <c r="L39" s="8"/>
    </row>
    <row r="40" spans="1:12">
      <c r="A40" s="35" t="s">
        <v>168</v>
      </c>
      <c r="B40" s="35" t="s">
        <v>23</v>
      </c>
      <c r="C40" s="35" t="s">
        <v>236</v>
      </c>
      <c r="D40" s="36" t="s">
        <v>237</v>
      </c>
      <c r="E40" s="35" t="s">
        <v>33</v>
      </c>
      <c r="F40" s="36"/>
      <c r="G40" s="37">
        <v>45593</v>
      </c>
      <c r="H40" s="35" t="s">
        <v>19</v>
      </c>
      <c r="I40" s="35" t="s">
        <v>166</v>
      </c>
      <c r="J40" s="35" t="s">
        <v>97</v>
      </c>
      <c r="K40" s="35"/>
      <c r="L40" s="8"/>
    </row>
    <row r="41" spans="1:12">
      <c r="A41" s="35" t="s">
        <v>168</v>
      </c>
      <c r="B41" s="35" t="s">
        <v>21</v>
      </c>
      <c r="C41" s="35" t="s">
        <v>238</v>
      </c>
      <c r="D41" s="36" t="s">
        <v>239</v>
      </c>
      <c r="E41" s="35" t="s">
        <v>33</v>
      </c>
      <c r="F41" s="36"/>
      <c r="G41" s="37">
        <v>45593</v>
      </c>
      <c r="H41" s="35"/>
      <c r="I41" s="35" t="s">
        <v>166</v>
      </c>
      <c r="J41" s="35" t="s">
        <v>97</v>
      </c>
      <c r="K41" s="35"/>
      <c r="L41" s="8"/>
    </row>
    <row r="42" spans="1:12">
      <c r="A42" s="35" t="s">
        <v>169</v>
      </c>
      <c r="B42" s="35" t="s">
        <v>21</v>
      </c>
      <c r="C42" s="35" t="s">
        <v>240</v>
      </c>
      <c r="D42" s="36" t="s">
        <v>241</v>
      </c>
      <c r="E42" s="35" t="s">
        <v>33</v>
      </c>
      <c r="F42" s="36"/>
      <c r="G42" s="37">
        <v>45593</v>
      </c>
      <c r="H42" s="35" t="s">
        <v>19</v>
      </c>
      <c r="I42" s="35" t="s">
        <v>166</v>
      </c>
      <c r="J42" s="35" t="s">
        <v>97</v>
      </c>
      <c r="K42" s="36"/>
    </row>
    <row r="43" spans="1:12">
      <c r="A43" s="35" t="s">
        <v>170</v>
      </c>
      <c r="B43" s="35" t="s">
        <v>21</v>
      </c>
      <c r="C43" s="35" t="s">
        <v>242</v>
      </c>
      <c r="D43" s="36" t="s">
        <v>243</v>
      </c>
      <c r="E43" s="35" t="s">
        <v>33</v>
      </c>
      <c r="F43" s="36"/>
      <c r="G43" s="37">
        <v>29039</v>
      </c>
      <c r="H43" s="35" t="s">
        <v>19</v>
      </c>
      <c r="I43" s="35" t="s">
        <v>166</v>
      </c>
      <c r="J43" s="35" t="s">
        <v>97</v>
      </c>
      <c r="K43" s="36"/>
    </row>
    <row r="44" spans="1:12">
      <c r="A44" s="38" t="s">
        <v>26</v>
      </c>
      <c r="B44" s="38" t="s">
        <v>23</v>
      </c>
      <c r="C44" s="38" t="s">
        <v>244</v>
      </c>
      <c r="D44" s="39" t="s">
        <v>245</v>
      </c>
      <c r="E44" s="38" t="s">
        <v>27</v>
      </c>
      <c r="F44" s="38" t="s">
        <v>28</v>
      </c>
      <c r="G44" s="40">
        <v>18193</v>
      </c>
      <c r="H44" s="38" t="s">
        <v>19</v>
      </c>
      <c r="I44" s="38"/>
      <c r="J44" s="38" t="s">
        <v>20</v>
      </c>
      <c r="K44" s="83" t="s">
        <v>246</v>
      </c>
    </row>
    <row r="45" spans="1:12">
      <c r="A45" s="38" t="s">
        <v>26</v>
      </c>
      <c r="B45" s="38" t="s">
        <v>21</v>
      </c>
      <c r="C45" s="38" t="s">
        <v>244</v>
      </c>
      <c r="D45" s="39" t="s">
        <v>247</v>
      </c>
      <c r="E45" s="38" t="s">
        <v>27</v>
      </c>
      <c r="F45" s="38" t="s">
        <v>28</v>
      </c>
      <c r="G45" s="40">
        <v>16403</v>
      </c>
      <c r="H45" s="38"/>
      <c r="I45" s="38"/>
      <c r="J45" s="38"/>
      <c r="K45" s="83"/>
    </row>
    <row r="46" spans="1:12">
      <c r="A46" s="38" t="s">
        <v>29</v>
      </c>
      <c r="B46" s="38" t="s">
        <v>23</v>
      </c>
      <c r="C46" s="38" t="s">
        <v>248</v>
      </c>
      <c r="D46" s="39" t="s">
        <v>249</v>
      </c>
      <c r="E46" s="38" t="s">
        <v>30</v>
      </c>
      <c r="F46" s="38" t="s">
        <v>31</v>
      </c>
      <c r="G46" s="40">
        <v>29986</v>
      </c>
      <c r="H46" s="38" t="s">
        <v>19</v>
      </c>
      <c r="I46" s="38"/>
      <c r="J46" s="38" t="s">
        <v>20</v>
      </c>
      <c r="K46" s="83"/>
    </row>
    <row r="47" spans="1:12">
      <c r="A47" s="38" t="s">
        <v>29</v>
      </c>
      <c r="B47" s="38" t="s">
        <v>23</v>
      </c>
      <c r="C47" s="38" t="s">
        <v>250</v>
      </c>
      <c r="D47" s="39" t="s">
        <v>251</v>
      </c>
      <c r="E47" s="38" t="s">
        <v>30</v>
      </c>
      <c r="F47" s="38" t="s">
        <v>32</v>
      </c>
      <c r="G47" s="40">
        <v>16410</v>
      </c>
      <c r="H47" s="38"/>
      <c r="I47" s="38"/>
      <c r="J47" s="38"/>
      <c r="K47" s="83"/>
    </row>
    <row r="49" spans="1:3">
      <c r="A49" s="9"/>
      <c r="B49" s="9"/>
      <c r="C49" s="9"/>
    </row>
  </sheetData>
  <mergeCells count="3">
    <mergeCell ref="K23:K24"/>
    <mergeCell ref="K38:K39"/>
    <mergeCell ref="K44:K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for guide</vt:lpstr>
      <vt:lpstr>Operation</vt:lpstr>
      <vt:lpstr>RL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Serra Koen</dc:creator>
  <cp:lastModifiedBy>Serra Koen</cp:lastModifiedBy>
  <dcterms:created xsi:type="dcterms:W3CDTF">2024-11-14T12:06:19Z</dcterms:created>
  <dcterms:modified xsi:type="dcterms:W3CDTF">2024-11-22T13:57:01Z</dcterms:modified>
</cp:coreProperties>
</file>