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GORDON\Agents\2025 River CRZs\Open Groups\250417_SRUB_Elbe_PRG-BER\"/>
    </mc:Choice>
  </mc:AlternateContent>
  <xr:revisionPtr revIDLastSave="0" documentId="13_ncr:1_{85705E86-4F61-4D72-91BA-9EC85EBB372F}" xr6:coauthVersionLast="36" xr6:coauthVersionMax="36" xr10:uidLastSave="{00000000-0000-0000-0000-000000000000}"/>
  <bookViews>
    <workbookView xWindow="0" yWindow="0" windowWidth="28800" windowHeight="11625" activeTab="3" xr2:uid="{00000000-000D-0000-FFFF-FFFF00000000}"/>
  </bookViews>
  <sheets>
    <sheet name="Itinerary" sheetId="1" r:id="rId1"/>
    <sheet name="Budget for GUide " sheetId="5" r:id="rId2"/>
    <sheet name="Distances for Reference " sheetId="3" r:id="rId3"/>
    <sheet name="Rooming List" sheetId="4" r:id="rId4"/>
  </sheets>
  <definedNames>
    <definedName name="_xlnm.Print_Area" localSheetId="0">Itinerary!$A$1:$I$13</definedName>
  </definedNames>
  <calcPr calcId="191029"/>
</workbook>
</file>

<file path=xl/calcChain.xml><?xml version="1.0" encoding="utf-8"?>
<calcChain xmlns="http://schemas.openxmlformats.org/spreadsheetml/2006/main">
  <c r="D11" i="5" l="1"/>
  <c r="D12" i="5" s="1"/>
</calcChain>
</file>

<file path=xl/sharedStrings.xml><?xml version="1.0" encoding="utf-8"?>
<sst xmlns="http://schemas.openxmlformats.org/spreadsheetml/2006/main" count="331" uniqueCount="232">
  <si>
    <t>Day</t>
  </si>
  <si>
    <t>Date</t>
  </si>
  <si>
    <t>Arrival</t>
  </si>
  <si>
    <t>Departure</t>
  </si>
  <si>
    <t>Day Overview</t>
  </si>
  <si>
    <t>Day Breakdown</t>
  </si>
  <si>
    <t>Arrival in Prague, city tour, board the ship.</t>
  </si>
  <si>
    <t>Explore Prague, Charles Bridge, and Prague Castle. Cruise to Litomerice.</t>
  </si>
  <si>
    <t>City tour of Litomerice, a historic Bohemian town.</t>
  </si>
  <si>
    <t>Visit the Elbe Sandstone Mountains and Bastei Cliffs.</t>
  </si>
  <si>
    <t>Explore Dresden, also known as 'Florence of the Elbe'.</t>
  </si>
  <si>
    <t>Visit Meissen, the porcelain capital.</t>
  </si>
  <si>
    <t>Wittenberg city tour, focusing on Martin Luther's legacy.</t>
  </si>
  <si>
    <t>Explore Magdeburg, a historic Saxon city.</t>
  </si>
  <si>
    <t>Visit Potsdam, Russian Colony Alexandrowka, and Sanssouci Palace.</t>
  </si>
  <si>
    <t>Tour Berlin landmarks like Brandenburg Gate and Holocaust Memorial.</t>
  </si>
  <si>
    <t>Check out and transfer to the airport for the return flight.</t>
  </si>
  <si>
    <t>Transfer to the airport for the return flight.</t>
  </si>
  <si>
    <t>2025/APRIL/17</t>
  </si>
  <si>
    <t>2025/APRIL/27</t>
  </si>
  <si>
    <t>2025/APRIL/18</t>
  </si>
  <si>
    <t>2025/APRIL/19</t>
  </si>
  <si>
    <t>2025/APRIL/20</t>
  </si>
  <si>
    <t>2025/APRIL/21</t>
  </si>
  <si>
    <t>2025/APRIL/22</t>
  </si>
  <si>
    <t>2025/APRIL/23</t>
  </si>
  <si>
    <t>2025/APRIL/24</t>
  </si>
  <si>
    <t>2025/APRIL/25</t>
  </si>
  <si>
    <t>2025/APRIL/26</t>
  </si>
  <si>
    <t xml:space="preserve">Guide </t>
  </si>
  <si>
    <t>Pax</t>
  </si>
  <si>
    <t xml:space="preserve">PFILE </t>
  </si>
  <si>
    <t>After landing, we will head to the center of Prague for an introductory tour. We’ll admire the magnificent architecture, browse souvenir shops featuring Bohemian crystals and marionettes, savor the local cuisine, and enjoy the warm hospitality of the city. In the afternoon, we’ll board our ship, where the crew will welcome us to our luxurious floating home. Overnight on the ship in Prague</t>
  </si>
  <si>
    <t>Following breakfast on the ship, we’ll embark on a more in-depth tour of Prague. Crossing the Vltava River via the iconic Charles Bridge, we’ll visit Prague Castle, also known as Hradčany. After exploring this massive fortress, we’ll continue to the historic old town, a UNESCO World Heritage Site since 1992. In the afternoon, we’ll return to the ship and begin our journey to Litoměřice</t>
  </si>
  <si>
    <t>Today, we’ll enjoy scenic sailing and onboard activities before arriving in Litoměřice in the afternoon. This colorful city, founded in the 10th century, features Gothic, Baroque, and Renaissance architecture. We’ll explore the city and return to the ship for dinner and an evening of relaxation as we continue our cruise.</t>
  </si>
  <si>
    <t>We’ll venture to the sandstone formations of the Elbe Mountains today. At the Bastei Cliffs, considered one of Europe’s most stunning natural viewpoints, we’ll marvel at the breathtaking scenery of table mountains, rugged valleys, and dramatic rock formations. After this inspiring visit, we’ll return to the ship and continue sailing toward Dresden.</t>
  </si>
  <si>
    <t>The day begins with a leisurely sail along the picturesque Elbe River, arriving in Dresden by midday. On a guided tour, we’ll discover why Dresden is called the "Florence of the Elbe." Highlights include the meticulously restored Church of Our Lady, the timeless Semper Opera House, the magnificent Zwinger Palace, and other historic landmarks. We’ll also enjoy a panoramic view of the city from Brühl’s Terrace, the site that inspired Canaletto’s famous painting. Afterward, we’ll return to the ship and sail toward Meissen.</t>
  </si>
  <si>
    <t>Today’s excursion takes us to Meissen, renowned for its porcelain production since 1710. We’ll visit the renowned porcelain factory, observing artisans at work and learning fascinating details about the craft. A leisurely stroll through the town’s Renaissance-era streets, with its charming inns and taverns, will complete the tour. We’ll then return to the ship and set sail for Wittenberg.</t>
  </si>
  <si>
    <t>This day focuses on the life of Martin Luther, the German monk, pastor, and theologian who founded Protestant Christianity. We’ll visit his house and explore the old town, an open-air museum filled with statues and historical sites, designated a UNESCO World Heritage Site. Highlights include the Palace Church, where Luther famously nailed his 95 Theses, Cranach’s Courtyards, and the City Church (note that parts of the church may be inaccessible due to renovations). After the tour, we’ll return to the ship and sail to Magdeburg.</t>
  </si>
  <si>
    <t>We’ll tour the city of Magdeburg, the capital of Saxony-Anhalt. Highlights include the town’s central cathedral, the Guericke Fountain, and the Old Market Square with its Golden Equestrian statue. We’ll also pass notable sites such as the Romanesque Abbey of Our Lady, the Hundertwasser House, and the Cathedral of Saints Maurice and Catherine. Afterward, we’ll return to the ship and sail toward Potsdam.</t>
  </si>
  <si>
    <t>Today, we will embark on a tour of the town of Potsdam and admire its historic buildings. We will visit the Russian Colony of Alexandrowka and the Glienicke Bridge, which connects Potsdam to Berlin and was famously used for spy exchanges during the Cold War, including the release of Natan Sharansky.
Afterward, we will explore the magnificent gardens of Sanssouci Palace (French for "without worries"), a UNESCO World Heritage Site built by Frederick the Great and often referred to as the "Prussian Versailles."
Following our tour of Potsdam, we will return to the ship and sail toward Berlin.</t>
  </si>
  <si>
    <t>This morning, we will dock in Berlin and, after bidding farewell to the ship and crew, set out to explore Germany's fascinating capital. Our tour will take us past the Brandenburg Gate (Brandenburger Tor), the Reichstag building, Tiergarten Park, the Holocaust Memorial, and Museum Island.
Depending on the schedule, there will be free time for shopping, leisure, and relaxation. Tonight, we will stay in a hotel in Berlin.</t>
  </si>
  <si>
    <t xml:space="preserve">PRAGUE </t>
  </si>
  <si>
    <t>PRAGUE 04:45</t>
  </si>
  <si>
    <t>LITOMERICE 18:30</t>
  </si>
  <si>
    <t>LITOMERICE 06:00</t>
  </si>
  <si>
    <t>BAD SHANDAU 13:30</t>
  </si>
  <si>
    <t>BAD SHANDAU 07:00</t>
  </si>
  <si>
    <t xml:space="preserve">DRESDEN 12:30         </t>
  </si>
  <si>
    <t>DRESDEN 12:00           MEISSEN 18:00</t>
  </si>
  <si>
    <t>MEISSEN 15:00</t>
  </si>
  <si>
    <t>WITTENBERG 14:00</t>
  </si>
  <si>
    <t>WITTENBERG 06:00        MAGDEBURG 23:00</t>
  </si>
  <si>
    <t>MAGDEBURG 13:00</t>
  </si>
  <si>
    <t>GENTHIN 18:30</t>
  </si>
  <si>
    <t>GENTHIN 05:00</t>
  </si>
  <si>
    <t>POTSDAM 14:00</t>
  </si>
  <si>
    <t xml:space="preserve">BERLIN </t>
  </si>
  <si>
    <t>BERLIN 08:00</t>
  </si>
  <si>
    <t xml:space="preserve">GUIDE </t>
  </si>
  <si>
    <t>PAX</t>
  </si>
  <si>
    <r>
      <t xml:space="preserve">Flight home </t>
    </r>
    <r>
      <rPr>
        <sz val="9"/>
        <color theme="8"/>
        <rFont val="Calibri"/>
        <family val="2"/>
        <scheme val="minor"/>
      </rPr>
      <t xml:space="preserve">  LY2372 10:55 - 15:55</t>
    </r>
  </si>
  <si>
    <t xml:space="preserve">Tzvika Pollack </t>
  </si>
  <si>
    <t xml:space="preserve">17.04.25 SWISS RUBY - ELBE TOUR </t>
  </si>
  <si>
    <t xml:space="preserve">NEW DEPARTURE </t>
  </si>
  <si>
    <t xml:space="preserve">NEW ARRIVAL </t>
  </si>
  <si>
    <t xml:space="preserve">MEISSEN </t>
  </si>
  <si>
    <t>MEISSEN 
TORGAU - 21:30</t>
  </si>
  <si>
    <t>MEISSEN 15:30</t>
  </si>
  <si>
    <t>TORGAU - 12:00</t>
  </si>
  <si>
    <t>WITTENBERG - 17:00</t>
  </si>
  <si>
    <t>WITTENBERG - 17:00
MAGDEBURG - 23:30</t>
  </si>
  <si>
    <t>WITTENBERG - 14:00</t>
  </si>
  <si>
    <t>MAGDEBURG - 13:00</t>
  </si>
  <si>
    <t>POTSDAM - 18:00</t>
  </si>
  <si>
    <t>POTSDAM - 03:00
BERLIN - 20:00</t>
  </si>
  <si>
    <t xml:space="preserve">MAGDEBURG </t>
  </si>
  <si>
    <t xml:space="preserve">NEW PROGRAM </t>
  </si>
  <si>
    <t xml:space="preserve">From </t>
  </si>
  <si>
    <t xml:space="preserve">To </t>
  </si>
  <si>
    <t xml:space="preserve">Distance </t>
  </si>
  <si>
    <t xml:space="preserve">Time </t>
  </si>
  <si>
    <t>PRAGUE</t>
  </si>
  <si>
    <t>180 KM</t>
  </si>
  <si>
    <t>02:30 - 03:00 HRS</t>
  </si>
  <si>
    <t>LITOMERICE</t>
  </si>
  <si>
    <t>70 KM</t>
  </si>
  <si>
    <t>01:30 - 02:00 HRS</t>
  </si>
  <si>
    <t xml:space="preserve">BAD SHANDAU </t>
  </si>
  <si>
    <t>140 KM</t>
  </si>
  <si>
    <t xml:space="preserve">02:00 - 03:30 HRS </t>
  </si>
  <si>
    <t>ELBE SANDSTONE MOUNTAINS</t>
  </si>
  <si>
    <t>115 KM</t>
  </si>
  <si>
    <t>01:45 - 02:15 HRS</t>
  </si>
  <si>
    <t xml:space="preserve">MEISSIN </t>
  </si>
  <si>
    <t>120 KM</t>
  </si>
  <si>
    <t xml:space="preserve">01:45 - 02:30 HRS </t>
  </si>
  <si>
    <t>80 KM</t>
  </si>
  <si>
    <t>01:30 - 02:15 HRS</t>
  </si>
  <si>
    <t>90 KM</t>
  </si>
  <si>
    <t xml:space="preserve">01:30 - 02:00 HRS </t>
  </si>
  <si>
    <t>FLIGHT: TLV-PRG LY2372 - 10:55-15:55</t>
  </si>
  <si>
    <r>
      <t xml:space="preserve">FLIGHT:
</t>
    </r>
    <r>
      <rPr>
        <b/>
        <sz val="11"/>
        <color theme="8"/>
        <rFont val="Calibri"/>
        <family val="2"/>
        <scheme val="minor"/>
      </rPr>
      <t>BER-TLV - LY2372 - 10:55-15:55</t>
    </r>
  </si>
  <si>
    <r>
      <t xml:space="preserve">FLIGHT:
</t>
    </r>
    <r>
      <rPr>
        <b/>
        <sz val="12"/>
        <color theme="8"/>
        <rFont val="Calibri"/>
        <family val="2"/>
        <scheme val="minor"/>
      </rPr>
      <t>TLV-PRG LY2521 - 06:40 - 09:45</t>
    </r>
  </si>
  <si>
    <t xml:space="preserve">CABIN </t>
  </si>
  <si>
    <t xml:space="preserve">CAT </t>
  </si>
  <si>
    <t xml:space="preserve">TITLE </t>
  </si>
  <si>
    <t>LASTNAME</t>
  </si>
  <si>
    <t xml:space="preserve">FIRST NAME </t>
  </si>
  <si>
    <t>ROOM</t>
  </si>
  <si>
    <t>PHONE</t>
  </si>
  <si>
    <t>DOB</t>
  </si>
  <si>
    <t>PASSPORT</t>
  </si>
  <si>
    <t>EXP. DATE</t>
  </si>
  <si>
    <t>BEDTYPE</t>
  </si>
  <si>
    <t>REMARKS</t>
  </si>
  <si>
    <t>209</t>
  </si>
  <si>
    <t>A</t>
  </si>
  <si>
    <t>Mrs</t>
  </si>
  <si>
    <t>Samuelov</t>
  </si>
  <si>
    <t>Rivka</t>
  </si>
  <si>
    <t>1</t>
  </si>
  <si>
    <t>0522751972</t>
  </si>
  <si>
    <t>34968727</t>
  </si>
  <si>
    <t>2031-06-06</t>
  </si>
  <si>
    <t>King Bed</t>
  </si>
  <si>
    <t xml:space="preserve">Zvika Pollack </t>
  </si>
  <si>
    <t>206</t>
  </si>
  <si>
    <t>S</t>
  </si>
  <si>
    <t>Mr</t>
  </si>
  <si>
    <t>eidus</t>
  </si>
  <si>
    <t>arie</t>
  </si>
  <si>
    <t>2</t>
  </si>
  <si>
    <t>0503564064</t>
  </si>
  <si>
    <t>32998178</t>
  </si>
  <si>
    <t>2028-11-28</t>
  </si>
  <si>
    <t>dina</t>
  </si>
  <si>
    <t>40799516</t>
  </si>
  <si>
    <t>2034-11-05</t>
  </si>
  <si>
    <t>0</t>
  </si>
  <si>
    <t>211</t>
  </si>
  <si>
    <t>Dr</t>
  </si>
  <si>
    <t>STREICHMAN</t>
  </si>
  <si>
    <t>Sara</t>
  </si>
  <si>
    <t>3</t>
  </si>
  <si>
    <t>0505429542</t>
  </si>
  <si>
    <t>34310542</t>
  </si>
  <si>
    <t>2030-01-22</t>
  </si>
  <si>
    <t>207</t>
  </si>
  <si>
    <t>Fishbine</t>
  </si>
  <si>
    <t>Israel</t>
  </si>
  <si>
    <t>4</t>
  </si>
  <si>
    <t>0544368546</t>
  </si>
  <si>
    <t>33406019</t>
  </si>
  <si>
    <t>2029-03-23</t>
  </si>
  <si>
    <t xml:space="preserve">Prosthetic leg, requies Chair in Showers on Ship and Hotel </t>
  </si>
  <si>
    <t>Lea</t>
  </si>
  <si>
    <t>35551214</t>
  </si>
  <si>
    <t>2032-01-05</t>
  </si>
  <si>
    <t>215</t>
  </si>
  <si>
    <t>sobol</t>
  </si>
  <si>
    <t>akiva</t>
  </si>
  <si>
    <t>5</t>
  </si>
  <si>
    <t>0506515627</t>
  </si>
  <si>
    <t>23651167</t>
  </si>
  <si>
    <t>2027-05-27</t>
  </si>
  <si>
    <t>Ms</t>
  </si>
  <si>
    <t>zvia</t>
  </si>
  <si>
    <t>0504515627</t>
  </si>
  <si>
    <t>23651166</t>
  </si>
  <si>
    <t>217</t>
  </si>
  <si>
    <t>LESHEM</t>
  </si>
  <si>
    <t>REFAEL</t>
  </si>
  <si>
    <t>6</t>
  </si>
  <si>
    <t>0528382742</t>
  </si>
  <si>
    <t>35256302</t>
  </si>
  <si>
    <t>2032-02-21</t>
  </si>
  <si>
    <t>genadt</t>
  </si>
  <si>
    <t>anne marie</t>
  </si>
  <si>
    <t>30969997</t>
  </si>
  <si>
    <t>2026-02-28</t>
  </si>
  <si>
    <t>218</t>
  </si>
  <si>
    <t>Shadmon</t>
  </si>
  <si>
    <t>Irit</t>
  </si>
  <si>
    <t>7</t>
  </si>
  <si>
    <t>0523990414</t>
  </si>
  <si>
    <t>31850754</t>
  </si>
  <si>
    <t>2027-02-12</t>
  </si>
  <si>
    <t>Rafael</t>
  </si>
  <si>
    <t>31851826</t>
  </si>
  <si>
    <t>2027-12-27</t>
  </si>
  <si>
    <t>GUIDE</t>
  </si>
  <si>
    <t>Pollack</t>
  </si>
  <si>
    <t xml:space="preserve">Zvika </t>
  </si>
  <si>
    <t>0544643146</t>
  </si>
  <si>
    <t xml:space="preserve">Arrive in Prague from TLV, embark on City tour. 
Check in at Hotel (Holiday inn Conference) for Dinner and Over night in Hotel. </t>
  </si>
  <si>
    <t xml:space="preserve">Prague City Tour, Lunch Local Restaurant additional extra activity (TBD) . Head back to Hotel for Dinner and over night </t>
  </si>
  <si>
    <t xml:space="preserve">after breakfast at the hotel, we will check out, ad head towards Terezin (English guide) + Bastei Cliffs + local restaurant for lunch + head to Meissen where we will embark the Swill Ruby and begin out journy towards berlin. </t>
  </si>
  <si>
    <t>bus to Dresden + Walking tour / Lunch on board Viva Ruby / afternoon visit to Albrechtsburg Castle in Meissen + walking tour in Meissen (Local Guide)</t>
  </si>
  <si>
    <t>Meissen Porcelain Museum and Factory + free time / lunch and sailing.</t>
  </si>
  <si>
    <t>Docking in Torgau / visit Castle Hartenfels / walking tour of Torgau</t>
  </si>
  <si>
    <t>Docking in Wittenberg / Walking tour as planed / lunch on board / bus to Dessau / visit Bauhaus Campus and Bauhaus Museum + city tour (Local Guide) / back on board at 18:00 in Dessau.</t>
  </si>
  <si>
    <t>Magdeburg city tour (bus + walking) / lunch on board and saling</t>
  </si>
  <si>
    <t>Potsdam tour of the city + walking tour in Sanssouci Grounds (Bus) / lunch on board and sailing to Berlin.</t>
  </si>
  <si>
    <t>Docking in Berlin Spandau / Disembarkation / Berlin tour (bus) / hotel Park Inn Alexanderlatz</t>
  </si>
  <si>
    <t xml:space="preserve"> Hotel Park Inn Alexanderlatz</t>
  </si>
  <si>
    <t xml:space="preserve">Check out of the Hotel, and head towards the Airport for our Flight home . </t>
  </si>
  <si>
    <t xml:space="preserve">Coach + bus sign + water 
Hotel Holiday Inn Conference - Prague + HB 
Local Guide </t>
  </si>
  <si>
    <t xml:space="preserve">Coach + bus sign
Terezin (English Guide) 
Bastei Cliffs + Local Restaurant </t>
  </si>
  <si>
    <t xml:space="preserve">Coach + bus sign
Albrechsburg Castle 
Meissen - Local Guide 
</t>
  </si>
  <si>
    <t xml:space="preserve">Coach + bus sign
Meissen Porcelin Museum </t>
  </si>
  <si>
    <t>Coach + Bus sign
Docking in Torgau
visit Castle Hartenfels
 walking tour of Torgau</t>
  </si>
  <si>
    <t xml:space="preserve">Coach + Bus Sign to Dessau
Visit Bauhaus Campus and Bauhaus Museum
City tour + Local Guide </t>
  </si>
  <si>
    <t>Coach + Bus Sign
Berlin tour (bus) 
Hotel - Park Inn Alexanderplatzz</t>
  </si>
  <si>
    <r>
      <t>Coach + Bus Sign + Water
Flight Home :</t>
    </r>
    <r>
      <rPr>
        <b/>
        <sz val="9"/>
        <color rgb="FFFF0000"/>
        <rFont val="Calibri"/>
        <family val="2"/>
        <scheme val="minor"/>
      </rPr>
      <t>FLIGHT:
BER-TLV - LY2372 - 10:55-15:55</t>
    </r>
  </si>
  <si>
    <t xml:space="preserve">SERVICES BOOKED </t>
  </si>
  <si>
    <t xml:space="preserve">Coach + Bus Sign 
Magdeburg City Tour 
Local Guide 
Afternoon Sailing </t>
  </si>
  <si>
    <t>Coach + Bus Sign 
Potsdam tour of the city
Sanssouci Grounds (Bus)
lunch on board and sailing to Berlin.</t>
  </si>
  <si>
    <t xml:space="preserve">ZVIKA POLLACK </t>
  </si>
  <si>
    <t xml:space="preserve">BUDGET </t>
  </si>
  <si>
    <t xml:space="preserve">Date </t>
  </si>
  <si>
    <t xml:space="preserve">Service </t>
  </si>
  <si>
    <t>RECEIVED</t>
  </si>
  <si>
    <t>SPENT</t>
  </si>
  <si>
    <t xml:space="preserve">BALANCE </t>
  </si>
  <si>
    <t xml:space="preserve">Payment </t>
  </si>
  <si>
    <t xml:space="preserve">GENERAL </t>
  </si>
  <si>
    <t xml:space="preserve">Tips (Drivers, Guides hotels, etc) </t>
  </si>
  <si>
    <t xml:space="preserve">Cake + Coffee + Extra Attraction </t>
  </si>
  <si>
    <t xml:space="preserve">Emergency </t>
  </si>
  <si>
    <t xml:space="preserve">ESHEL </t>
  </si>
  <si>
    <t xml:space="preserve">TOTAL CASH AT AIRPORT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</si>
</sst>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u/>
      <sz val="11"/>
      <color theme="1"/>
      <name val="Calibri"/>
      <family val="2"/>
      <scheme val="minor"/>
    </font>
    <font>
      <b/>
      <sz val="9"/>
      <color theme="1"/>
      <name val="Calibri"/>
      <family val="2"/>
      <scheme val="minor"/>
    </font>
    <font>
      <sz val="9"/>
      <color theme="1"/>
      <name val="Calibri"/>
      <family val="2"/>
      <scheme val="minor"/>
    </font>
    <font>
      <sz val="9"/>
      <color theme="8"/>
      <name val="Calibri"/>
      <family val="2"/>
      <scheme val="minor"/>
    </font>
    <font>
      <b/>
      <sz val="11"/>
      <color theme="1"/>
      <name val="Calibri"/>
      <family val="2"/>
      <scheme val="minor"/>
    </font>
    <font>
      <b/>
      <sz val="9"/>
      <color theme="0"/>
      <name val="Calibri"/>
      <family val="2"/>
      <scheme val="minor"/>
    </font>
    <font>
      <b/>
      <sz val="9"/>
      <color rgb="FFFF0000"/>
      <name val="Calibri"/>
      <family val="2"/>
      <scheme val="minor"/>
    </font>
    <font>
      <strike/>
      <sz val="9"/>
      <color theme="1"/>
      <name val="Calibri"/>
      <family val="2"/>
      <scheme val="minor"/>
    </font>
    <font>
      <strike/>
      <sz val="8"/>
      <color theme="1"/>
      <name val="Calibri"/>
      <family val="2"/>
      <scheme val="minor"/>
    </font>
    <font>
      <b/>
      <sz val="11"/>
      <color theme="8"/>
      <name val="Calibri"/>
      <family val="2"/>
      <scheme val="minor"/>
    </font>
    <font>
      <b/>
      <sz val="12"/>
      <color theme="8"/>
      <name val="Calibri"/>
      <family val="2"/>
      <scheme val="minor"/>
    </font>
    <font>
      <b/>
      <sz val="10"/>
      <name val="Arial"/>
      <family val="2"/>
    </font>
    <font>
      <b/>
      <sz val="10"/>
      <color rgb="FFFF0000"/>
      <name val="Arial"/>
      <family val="2"/>
    </font>
    <font>
      <sz val="9"/>
      <color rgb="FFFF0000"/>
      <name val="Calibri"/>
      <family val="2"/>
      <scheme val="minor"/>
    </font>
    <font>
      <sz val="10"/>
      <color rgb="FFFF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5" fillId="0" borderId="0" xfId="0" applyFont="1"/>
    <xf numFmtId="0" fontId="6" fillId="4"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49" fontId="12" fillId="3" borderId="1"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49"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0" fontId="0"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0" borderId="3" xfId="0" applyBorder="1"/>
    <xf numFmtId="0" fontId="5" fillId="0" borderId="3" xfId="0" applyFont="1" applyBorder="1" applyAlignment="1">
      <alignment horizont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5" fillId="3" borderId="7" xfId="0" applyFont="1" applyFill="1"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0" fillId="0" borderId="8" xfId="0" applyBorder="1" applyAlignment="1">
      <alignment horizontal="center"/>
    </xf>
    <xf numFmtId="0" fontId="5" fillId="3" borderId="9" xfId="0" applyFont="1" applyFill="1" applyBorder="1" applyAlignment="1">
      <alignment horizontal="center"/>
    </xf>
    <xf numFmtId="0" fontId="0" fillId="0" borderId="10" xfId="0" applyBorder="1" applyAlignment="1">
      <alignment horizontal="left"/>
    </xf>
    <xf numFmtId="0" fontId="0" fillId="0" borderId="10" xfId="0"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3"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
  <sheetViews>
    <sheetView zoomScale="80" zoomScaleNormal="80" workbookViewId="0">
      <selection activeCell="I6" sqref="I6"/>
    </sheetView>
  </sheetViews>
  <sheetFormatPr defaultRowHeight="15" x14ac:dyDescent="0.25"/>
  <cols>
    <col min="2" max="2" width="15.7109375" customWidth="1"/>
    <col min="3" max="3" width="12.28515625" customWidth="1"/>
    <col min="4" max="4" width="12.140625" customWidth="1"/>
    <col min="5" max="6" width="18.28515625" customWidth="1"/>
    <col min="7" max="7" width="24.42578125" customWidth="1"/>
    <col min="8" max="8" width="48.28515625" customWidth="1"/>
    <col min="9" max="9" width="90.85546875" style="1" customWidth="1"/>
    <col min="10" max="10" width="26.5703125" customWidth="1"/>
    <col min="11" max="11" width="12.140625" customWidth="1"/>
    <col min="12" max="12" width="11.5703125" customWidth="1"/>
    <col min="13" max="13" width="13.140625" customWidth="1"/>
  </cols>
  <sheetData>
    <row r="1" spans="1:13" x14ac:dyDescent="0.25">
      <c r="A1" s="10" t="s">
        <v>63</v>
      </c>
    </row>
    <row r="2" spans="1:13" x14ac:dyDescent="0.25">
      <c r="A2" s="3" t="s">
        <v>0</v>
      </c>
      <c r="B2" s="3" t="s">
        <v>1</v>
      </c>
      <c r="C2" s="3" t="s">
        <v>3</v>
      </c>
      <c r="D2" s="3" t="s">
        <v>2</v>
      </c>
      <c r="E2" s="11" t="s">
        <v>64</v>
      </c>
      <c r="F2" s="11" t="s">
        <v>65</v>
      </c>
      <c r="G2" s="3" t="s">
        <v>4</v>
      </c>
      <c r="H2" s="11" t="s">
        <v>77</v>
      </c>
      <c r="I2" s="4" t="s">
        <v>5</v>
      </c>
      <c r="J2" s="11" t="s">
        <v>215</v>
      </c>
      <c r="K2" s="5" t="s">
        <v>29</v>
      </c>
      <c r="L2" s="5" t="s">
        <v>30</v>
      </c>
      <c r="M2" s="5" t="s">
        <v>31</v>
      </c>
    </row>
    <row r="3" spans="1:13" ht="71.25" customHeight="1" x14ac:dyDescent="0.25">
      <c r="A3" s="6">
        <v>1</v>
      </c>
      <c r="B3" s="7" t="s">
        <v>18</v>
      </c>
      <c r="C3" s="15" t="s">
        <v>42</v>
      </c>
      <c r="D3" s="20" t="s">
        <v>101</v>
      </c>
      <c r="E3" s="13" t="s">
        <v>66</v>
      </c>
      <c r="F3" s="20" t="s">
        <v>103</v>
      </c>
      <c r="G3" s="16" t="s">
        <v>6</v>
      </c>
      <c r="H3" s="27" t="s">
        <v>195</v>
      </c>
      <c r="I3" s="7" t="s">
        <v>32</v>
      </c>
      <c r="J3" s="28" t="s">
        <v>207</v>
      </c>
      <c r="K3" s="8" t="s">
        <v>62</v>
      </c>
      <c r="L3" s="8">
        <v>12</v>
      </c>
      <c r="M3" s="8">
        <v>307503</v>
      </c>
    </row>
    <row r="4" spans="1:13" ht="62.25" customHeight="1" x14ac:dyDescent="0.25">
      <c r="A4" s="6">
        <v>2</v>
      </c>
      <c r="B4" s="7" t="s">
        <v>20</v>
      </c>
      <c r="C4" s="16" t="s">
        <v>42</v>
      </c>
      <c r="D4" s="16" t="s">
        <v>42</v>
      </c>
      <c r="E4" s="13" t="s">
        <v>66</v>
      </c>
      <c r="F4" s="13" t="s">
        <v>66</v>
      </c>
      <c r="G4" s="16" t="s">
        <v>7</v>
      </c>
      <c r="H4" s="27" t="s">
        <v>196</v>
      </c>
      <c r="I4" s="7" t="s">
        <v>33</v>
      </c>
      <c r="J4" s="29" t="s">
        <v>207</v>
      </c>
      <c r="K4" s="9"/>
      <c r="L4" s="9"/>
      <c r="M4" s="9"/>
    </row>
    <row r="5" spans="1:13" ht="50.25" customHeight="1" x14ac:dyDescent="0.25">
      <c r="A5" s="6">
        <v>3</v>
      </c>
      <c r="B5" s="7" t="s">
        <v>21</v>
      </c>
      <c r="C5" s="16" t="s">
        <v>43</v>
      </c>
      <c r="D5" s="16" t="s">
        <v>44</v>
      </c>
      <c r="E5" s="13" t="s">
        <v>66</v>
      </c>
      <c r="F5" s="13" t="s">
        <v>66</v>
      </c>
      <c r="G5" s="16" t="s">
        <v>8</v>
      </c>
      <c r="H5" s="27" t="s">
        <v>197</v>
      </c>
      <c r="I5" s="7" t="s">
        <v>34</v>
      </c>
      <c r="J5" s="29" t="s">
        <v>208</v>
      </c>
      <c r="K5" s="9"/>
      <c r="L5" s="9"/>
      <c r="M5" s="9"/>
    </row>
    <row r="6" spans="1:13" ht="63.75" customHeight="1" x14ac:dyDescent="0.25">
      <c r="A6" s="6">
        <v>4</v>
      </c>
      <c r="B6" s="7" t="s">
        <v>22</v>
      </c>
      <c r="C6" s="16" t="s">
        <v>45</v>
      </c>
      <c r="D6" s="16" t="s">
        <v>46</v>
      </c>
      <c r="E6" s="13" t="s">
        <v>66</v>
      </c>
      <c r="F6" s="13" t="s">
        <v>66</v>
      </c>
      <c r="G6" s="16" t="s">
        <v>9</v>
      </c>
      <c r="H6" s="27" t="s">
        <v>198</v>
      </c>
      <c r="I6" s="7" t="s">
        <v>35</v>
      </c>
      <c r="J6" s="29" t="s">
        <v>209</v>
      </c>
      <c r="K6" s="9"/>
      <c r="L6" s="9"/>
      <c r="M6" s="9"/>
    </row>
    <row r="7" spans="1:13" ht="69.75" customHeight="1" x14ac:dyDescent="0.25">
      <c r="A7" s="6">
        <v>5</v>
      </c>
      <c r="B7" s="7" t="s">
        <v>23</v>
      </c>
      <c r="C7" s="16" t="s">
        <v>47</v>
      </c>
      <c r="D7" s="17" t="s">
        <v>48</v>
      </c>
      <c r="E7" s="13" t="s">
        <v>67</v>
      </c>
      <c r="F7" s="13" t="s">
        <v>68</v>
      </c>
      <c r="G7" s="16" t="s">
        <v>10</v>
      </c>
      <c r="H7" s="27" t="s">
        <v>199</v>
      </c>
      <c r="I7" s="7" t="s">
        <v>36</v>
      </c>
      <c r="J7" s="29" t="s">
        <v>210</v>
      </c>
      <c r="K7" s="9"/>
      <c r="L7" s="9"/>
      <c r="M7" s="9"/>
    </row>
    <row r="8" spans="1:13" ht="59.25" customHeight="1" x14ac:dyDescent="0.25">
      <c r="A8" s="6">
        <v>6</v>
      </c>
      <c r="B8" s="7" t="s">
        <v>24</v>
      </c>
      <c r="C8" s="18" t="s">
        <v>49</v>
      </c>
      <c r="D8" s="19" t="s">
        <v>50</v>
      </c>
      <c r="E8" s="13" t="s">
        <v>69</v>
      </c>
      <c r="F8" s="13" t="s">
        <v>70</v>
      </c>
      <c r="G8" s="16" t="s">
        <v>11</v>
      </c>
      <c r="H8" s="27" t="s">
        <v>200</v>
      </c>
      <c r="I8" s="7" t="s">
        <v>37</v>
      </c>
      <c r="J8" s="29" t="s">
        <v>211</v>
      </c>
      <c r="K8" s="9"/>
      <c r="L8" s="9"/>
      <c r="M8" s="9"/>
    </row>
    <row r="9" spans="1:13" ht="73.5" customHeight="1" x14ac:dyDescent="0.25">
      <c r="A9" s="6">
        <v>7</v>
      </c>
      <c r="B9" s="7" t="s">
        <v>25</v>
      </c>
      <c r="C9" s="16" t="s">
        <v>51</v>
      </c>
      <c r="D9" s="16" t="s">
        <v>52</v>
      </c>
      <c r="E9" s="13" t="s">
        <v>71</v>
      </c>
      <c r="F9" s="13" t="s">
        <v>72</v>
      </c>
      <c r="G9" s="16" t="s">
        <v>12</v>
      </c>
      <c r="H9" s="27" t="s">
        <v>201</v>
      </c>
      <c r="I9" s="7" t="s">
        <v>38</v>
      </c>
      <c r="J9" s="29" t="s">
        <v>212</v>
      </c>
      <c r="K9" s="9"/>
      <c r="L9" s="9"/>
      <c r="M9" s="9"/>
    </row>
    <row r="10" spans="1:13" ht="75" customHeight="1" x14ac:dyDescent="0.25">
      <c r="A10" s="6">
        <v>8</v>
      </c>
      <c r="B10" s="7" t="s">
        <v>26</v>
      </c>
      <c r="C10" s="16" t="s">
        <v>53</v>
      </c>
      <c r="D10" s="16" t="s">
        <v>54</v>
      </c>
      <c r="E10" s="12" t="s">
        <v>73</v>
      </c>
      <c r="F10" s="12" t="s">
        <v>76</v>
      </c>
      <c r="G10" s="16" t="s">
        <v>13</v>
      </c>
      <c r="H10" s="27" t="s">
        <v>202</v>
      </c>
      <c r="I10" s="7" t="s">
        <v>39</v>
      </c>
      <c r="J10" s="29" t="s">
        <v>216</v>
      </c>
      <c r="K10" s="9"/>
      <c r="L10" s="9"/>
      <c r="M10" s="9"/>
    </row>
    <row r="11" spans="1:13" ht="88.5" customHeight="1" x14ac:dyDescent="0.25">
      <c r="A11" s="6">
        <v>9</v>
      </c>
      <c r="B11" s="7" t="s">
        <v>27</v>
      </c>
      <c r="C11" s="16" t="s">
        <v>55</v>
      </c>
      <c r="D11" s="16" t="s">
        <v>56</v>
      </c>
      <c r="E11" s="12" t="s">
        <v>74</v>
      </c>
      <c r="F11" s="12" t="s">
        <v>75</v>
      </c>
      <c r="G11" s="16" t="s">
        <v>14</v>
      </c>
      <c r="H11" s="27" t="s">
        <v>203</v>
      </c>
      <c r="I11" s="7" t="s">
        <v>40</v>
      </c>
      <c r="J11" s="29" t="s">
        <v>217</v>
      </c>
      <c r="K11" s="9"/>
      <c r="L11" s="9"/>
      <c r="M11" s="9"/>
    </row>
    <row r="12" spans="1:13" ht="67.5" customHeight="1" x14ac:dyDescent="0.25">
      <c r="A12" s="6">
        <v>10</v>
      </c>
      <c r="B12" s="7" t="s">
        <v>28</v>
      </c>
      <c r="C12" s="16" t="s">
        <v>57</v>
      </c>
      <c r="D12" s="16" t="s">
        <v>58</v>
      </c>
      <c r="E12" s="12" t="s">
        <v>57</v>
      </c>
      <c r="F12" s="12" t="s">
        <v>205</v>
      </c>
      <c r="G12" s="16" t="s">
        <v>15</v>
      </c>
      <c r="H12" s="27" t="s">
        <v>204</v>
      </c>
      <c r="I12" s="7" t="s">
        <v>41</v>
      </c>
      <c r="J12" s="29" t="s">
        <v>213</v>
      </c>
      <c r="K12" s="9"/>
      <c r="L12" s="9"/>
      <c r="M12" s="9"/>
    </row>
    <row r="13" spans="1:13" ht="60.75" customHeight="1" x14ac:dyDescent="0.25">
      <c r="A13" s="6">
        <v>11</v>
      </c>
      <c r="B13" s="7" t="s">
        <v>19</v>
      </c>
      <c r="C13" s="7" t="s">
        <v>61</v>
      </c>
      <c r="D13" s="16" t="s">
        <v>57</v>
      </c>
      <c r="E13" s="12" t="s">
        <v>205</v>
      </c>
      <c r="F13" s="20" t="s">
        <v>102</v>
      </c>
      <c r="G13" s="16" t="s">
        <v>16</v>
      </c>
      <c r="H13" s="27" t="s">
        <v>206</v>
      </c>
      <c r="I13" s="7" t="s">
        <v>17</v>
      </c>
      <c r="J13" s="29" t="s">
        <v>214</v>
      </c>
      <c r="K13" s="9"/>
      <c r="L13" s="9"/>
      <c r="M13" s="9"/>
    </row>
  </sheetData>
  <pageMargins left="0.25" right="0.25" top="0.75" bottom="0.75" header="0.3" footer="0.3"/>
  <pageSetup paperSize="8"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1A86-F555-41CF-9831-E4FCFCE6278C}">
  <dimension ref="B1:G12"/>
  <sheetViews>
    <sheetView workbookViewId="0">
      <selection activeCell="H20" sqref="H20"/>
    </sheetView>
  </sheetViews>
  <sheetFormatPr defaultRowHeight="15" x14ac:dyDescent="0.25"/>
  <cols>
    <col min="2" max="2" width="22.5703125" customWidth="1"/>
    <col min="3" max="3" width="37" customWidth="1"/>
  </cols>
  <sheetData>
    <row r="1" spans="2:7" ht="15.75" thickBot="1" x14ac:dyDescent="0.3"/>
    <row r="2" spans="2:7" ht="15.75" thickBot="1" x14ac:dyDescent="0.3">
      <c r="B2" s="30" t="s">
        <v>31</v>
      </c>
      <c r="C2" s="31">
        <v>307503</v>
      </c>
    </row>
    <row r="3" spans="2:7" ht="15.75" thickBot="1" x14ac:dyDescent="0.3">
      <c r="B3" s="30" t="s">
        <v>59</v>
      </c>
      <c r="C3" s="31" t="s">
        <v>218</v>
      </c>
    </row>
    <row r="4" spans="2:7" ht="15.75" thickBot="1" x14ac:dyDescent="0.3">
      <c r="B4" s="30" t="s">
        <v>60</v>
      </c>
      <c r="C4" s="31">
        <v>12</v>
      </c>
    </row>
    <row r="5" spans="2:7" ht="15.75" thickBot="1" x14ac:dyDescent="0.3">
      <c r="B5" s="30" t="s">
        <v>219</v>
      </c>
      <c r="C5" s="31">
        <v>550</v>
      </c>
    </row>
    <row r="6" spans="2:7" ht="15.75" thickBot="1" x14ac:dyDescent="0.3"/>
    <row r="7" spans="2:7" x14ac:dyDescent="0.25">
      <c r="B7" s="32" t="s">
        <v>220</v>
      </c>
      <c r="C7" s="33" t="s">
        <v>221</v>
      </c>
      <c r="D7" s="33" t="s">
        <v>222</v>
      </c>
      <c r="E7" s="33" t="s">
        <v>223</v>
      </c>
      <c r="F7" s="33" t="s">
        <v>224</v>
      </c>
      <c r="G7" s="34" t="s">
        <v>225</v>
      </c>
    </row>
    <row r="8" spans="2:7" x14ac:dyDescent="0.25">
      <c r="B8" s="35" t="s">
        <v>226</v>
      </c>
      <c r="C8" s="36" t="s">
        <v>227</v>
      </c>
      <c r="D8" s="37">
        <v>880</v>
      </c>
      <c r="E8" s="37"/>
      <c r="F8" s="37"/>
      <c r="G8" s="38"/>
    </row>
    <row r="9" spans="2:7" x14ac:dyDescent="0.25">
      <c r="B9" s="35" t="s">
        <v>226</v>
      </c>
      <c r="C9" s="36" t="s">
        <v>228</v>
      </c>
      <c r="D9" s="37">
        <v>700</v>
      </c>
      <c r="E9" s="37"/>
      <c r="F9" s="37"/>
      <c r="G9" s="38"/>
    </row>
    <row r="10" spans="2:7" x14ac:dyDescent="0.25">
      <c r="B10" s="35" t="s">
        <v>226</v>
      </c>
      <c r="C10" s="36" t="s">
        <v>229</v>
      </c>
      <c r="D10" s="37">
        <v>200</v>
      </c>
      <c r="E10" s="37"/>
      <c r="F10" s="37"/>
      <c r="G10" s="38"/>
    </row>
    <row r="11" spans="2:7" ht="15.75" thickBot="1" x14ac:dyDescent="0.3">
      <c r="B11" s="39" t="s">
        <v>226</v>
      </c>
      <c r="C11" s="40" t="s">
        <v>230</v>
      </c>
      <c r="D11" s="41">
        <f>189*11</f>
        <v>2079</v>
      </c>
      <c r="E11" s="42"/>
      <c r="F11" s="42"/>
      <c r="G11" s="43"/>
    </row>
    <row r="12" spans="2:7" ht="15.75" thickBot="1" x14ac:dyDescent="0.3">
      <c r="B12" s="44" t="s">
        <v>231</v>
      </c>
      <c r="C12" s="45"/>
      <c r="D12" s="46">
        <f>SUM(D8:D11)</f>
        <v>3859</v>
      </c>
    </row>
  </sheetData>
  <mergeCells count="1">
    <mergeCell ref="B12: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83E0-65A8-44CD-8268-CB2B78DCA236}">
  <dimension ref="A2:D11"/>
  <sheetViews>
    <sheetView workbookViewId="0">
      <selection activeCell="B23" sqref="B23"/>
    </sheetView>
  </sheetViews>
  <sheetFormatPr defaultRowHeight="15" x14ac:dyDescent="0.25"/>
  <cols>
    <col min="1" max="1" width="21.5703125" customWidth="1"/>
    <col min="2" max="2" width="31.5703125" customWidth="1"/>
    <col min="3" max="3" width="16.7109375" customWidth="1"/>
    <col min="4" max="4" width="19.85546875" customWidth="1"/>
  </cols>
  <sheetData>
    <row r="2" spans="1:4" x14ac:dyDescent="0.25">
      <c r="A2" s="2" t="s">
        <v>78</v>
      </c>
      <c r="B2" s="2" t="s">
        <v>79</v>
      </c>
      <c r="C2" s="2" t="s">
        <v>80</v>
      </c>
      <c r="D2" s="2" t="s">
        <v>81</v>
      </c>
    </row>
    <row r="3" spans="1:4" x14ac:dyDescent="0.25">
      <c r="A3" s="14" t="s">
        <v>82</v>
      </c>
      <c r="B3" s="14" t="s">
        <v>66</v>
      </c>
      <c r="C3" s="14" t="s">
        <v>83</v>
      </c>
      <c r="D3" s="14" t="s">
        <v>84</v>
      </c>
    </row>
    <row r="4" spans="1:4" x14ac:dyDescent="0.25">
      <c r="A4" s="14" t="s">
        <v>82</v>
      </c>
      <c r="B4" s="14" t="s">
        <v>85</v>
      </c>
      <c r="C4" s="14" t="s">
        <v>86</v>
      </c>
      <c r="D4" s="14" t="s">
        <v>87</v>
      </c>
    </row>
    <row r="5" spans="1:4" x14ac:dyDescent="0.25">
      <c r="A5" s="14" t="s">
        <v>82</v>
      </c>
      <c r="B5" s="14" t="s">
        <v>88</v>
      </c>
      <c r="C5" s="14" t="s">
        <v>89</v>
      </c>
      <c r="D5" s="14" t="s">
        <v>90</v>
      </c>
    </row>
    <row r="6" spans="1:4" x14ac:dyDescent="0.25">
      <c r="A6" s="14" t="s">
        <v>82</v>
      </c>
      <c r="B6" s="14" t="s">
        <v>91</v>
      </c>
      <c r="C6" s="14" t="s">
        <v>92</v>
      </c>
      <c r="D6" s="14" t="s">
        <v>93</v>
      </c>
    </row>
    <row r="7" spans="1:4" x14ac:dyDescent="0.25">
      <c r="A7" s="14"/>
      <c r="B7" s="14"/>
      <c r="C7" s="14"/>
      <c r="D7" s="14"/>
    </row>
    <row r="8" spans="1:4" x14ac:dyDescent="0.25">
      <c r="A8" s="14" t="s">
        <v>94</v>
      </c>
      <c r="B8" s="14" t="s">
        <v>42</v>
      </c>
      <c r="C8" s="14" t="s">
        <v>83</v>
      </c>
      <c r="D8" s="14" t="s">
        <v>84</v>
      </c>
    </row>
    <row r="9" spans="1:4" x14ac:dyDescent="0.25">
      <c r="A9" s="14" t="s">
        <v>94</v>
      </c>
      <c r="B9" s="14" t="s">
        <v>85</v>
      </c>
      <c r="C9" s="14" t="s">
        <v>95</v>
      </c>
      <c r="D9" s="14" t="s">
        <v>96</v>
      </c>
    </row>
    <row r="10" spans="1:4" x14ac:dyDescent="0.25">
      <c r="A10" s="14" t="s">
        <v>94</v>
      </c>
      <c r="B10" s="14" t="s">
        <v>88</v>
      </c>
      <c r="C10" s="14" t="s">
        <v>97</v>
      </c>
      <c r="D10" s="14" t="s">
        <v>98</v>
      </c>
    </row>
    <row r="11" spans="1:4" x14ac:dyDescent="0.25">
      <c r="A11" s="14" t="s">
        <v>94</v>
      </c>
      <c r="B11" s="14" t="s">
        <v>91</v>
      </c>
      <c r="C11" s="14" t="s">
        <v>99</v>
      </c>
      <c r="D11" s="14" t="s">
        <v>100</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6DD7-98C1-40BA-9709-759EE0C797A7}">
  <dimension ref="B2:O15"/>
  <sheetViews>
    <sheetView tabSelected="1" workbookViewId="0">
      <selection activeCell="D21" sqref="D21"/>
    </sheetView>
  </sheetViews>
  <sheetFormatPr defaultRowHeight="15" x14ac:dyDescent="0.25"/>
  <cols>
    <col min="5" max="5" width="12.5703125" bestFit="1" customWidth="1"/>
    <col min="6" max="6" width="12.85546875" bestFit="1" customWidth="1"/>
    <col min="8" max="8" width="11" bestFit="1" customWidth="1"/>
    <col min="9" max="9" width="10.42578125" bestFit="1" customWidth="1"/>
    <col min="10" max="10" width="11.28515625" bestFit="1" customWidth="1"/>
    <col min="11" max="11" width="10.7109375" bestFit="1" customWidth="1"/>
    <col min="12" max="12" width="4.85546875" bestFit="1" customWidth="1"/>
    <col min="14" max="14" width="56.42578125" bestFit="1" customWidth="1"/>
    <col min="15" max="15" width="12.7109375" bestFit="1" customWidth="1"/>
  </cols>
  <sheetData>
    <row r="2" spans="2:15" x14ac:dyDescent="0.25">
      <c r="B2" s="21" t="s">
        <v>104</v>
      </c>
      <c r="C2" s="21" t="s">
        <v>105</v>
      </c>
      <c r="D2" s="21" t="s">
        <v>106</v>
      </c>
      <c r="E2" s="21" t="s">
        <v>107</v>
      </c>
      <c r="F2" s="21" t="s">
        <v>108</v>
      </c>
      <c r="G2" s="21" t="s">
        <v>109</v>
      </c>
      <c r="H2" s="21" t="s">
        <v>110</v>
      </c>
      <c r="I2" s="22" t="s">
        <v>111</v>
      </c>
      <c r="J2" s="21" t="s">
        <v>112</v>
      </c>
      <c r="K2" s="21" t="s">
        <v>113</v>
      </c>
      <c r="L2" s="21" t="s">
        <v>60</v>
      </c>
      <c r="M2" s="21" t="s">
        <v>114</v>
      </c>
      <c r="N2" s="21" t="s">
        <v>115</v>
      </c>
      <c r="O2" s="21" t="s">
        <v>59</v>
      </c>
    </row>
    <row r="3" spans="2:15" x14ac:dyDescent="0.25">
      <c r="B3" s="23" t="s">
        <v>116</v>
      </c>
      <c r="C3" s="23" t="s">
        <v>117</v>
      </c>
      <c r="D3" s="23" t="s">
        <v>118</v>
      </c>
      <c r="E3" s="23" t="s">
        <v>119</v>
      </c>
      <c r="F3" s="23" t="s">
        <v>120</v>
      </c>
      <c r="G3" s="23" t="s">
        <v>121</v>
      </c>
      <c r="H3" s="23" t="s">
        <v>122</v>
      </c>
      <c r="I3" s="24">
        <v>17273</v>
      </c>
      <c r="J3" s="23" t="s">
        <v>123</v>
      </c>
      <c r="K3" s="23" t="s">
        <v>124</v>
      </c>
      <c r="L3" s="23" t="s">
        <v>121</v>
      </c>
      <c r="M3" s="23" t="s">
        <v>125</v>
      </c>
      <c r="N3" s="23"/>
      <c r="O3" s="23" t="s">
        <v>126</v>
      </c>
    </row>
    <row r="4" spans="2:15" x14ac:dyDescent="0.25">
      <c r="B4" s="23" t="s">
        <v>127</v>
      </c>
      <c r="C4" s="23" t="s">
        <v>128</v>
      </c>
      <c r="D4" s="23" t="s">
        <v>129</v>
      </c>
      <c r="E4" s="23" t="s">
        <v>130</v>
      </c>
      <c r="F4" s="23" t="s">
        <v>131</v>
      </c>
      <c r="G4" s="23" t="s">
        <v>132</v>
      </c>
      <c r="H4" s="23" t="s">
        <v>133</v>
      </c>
      <c r="I4" s="24">
        <v>17074</v>
      </c>
      <c r="J4" s="23" t="s">
        <v>134</v>
      </c>
      <c r="K4" s="23" t="s">
        <v>135</v>
      </c>
      <c r="L4" s="23" t="s">
        <v>132</v>
      </c>
      <c r="M4" s="23" t="s">
        <v>125</v>
      </c>
      <c r="N4" s="23"/>
      <c r="O4" s="23" t="s">
        <v>126</v>
      </c>
    </row>
    <row r="5" spans="2:15" x14ac:dyDescent="0.25">
      <c r="B5" s="23" t="s">
        <v>127</v>
      </c>
      <c r="C5" s="23" t="s">
        <v>128</v>
      </c>
      <c r="D5" s="23" t="s">
        <v>118</v>
      </c>
      <c r="E5" s="23" t="s">
        <v>130</v>
      </c>
      <c r="F5" s="23" t="s">
        <v>136</v>
      </c>
      <c r="G5" s="23"/>
      <c r="H5" s="23" t="s">
        <v>133</v>
      </c>
      <c r="I5" s="24">
        <v>17502</v>
      </c>
      <c r="J5" s="23" t="s">
        <v>137</v>
      </c>
      <c r="K5" s="23" t="s">
        <v>138</v>
      </c>
      <c r="L5" s="23" t="s">
        <v>139</v>
      </c>
      <c r="M5" s="23" t="s">
        <v>125</v>
      </c>
      <c r="N5" s="23"/>
      <c r="O5" s="23" t="s">
        <v>126</v>
      </c>
    </row>
    <row r="6" spans="2:15" x14ac:dyDescent="0.25">
      <c r="B6" s="23" t="s">
        <v>140</v>
      </c>
      <c r="C6" s="23" t="s">
        <v>117</v>
      </c>
      <c r="D6" s="23" t="s">
        <v>141</v>
      </c>
      <c r="E6" s="23" t="s">
        <v>142</v>
      </c>
      <c r="F6" s="23" t="s">
        <v>143</v>
      </c>
      <c r="G6" s="23" t="s">
        <v>144</v>
      </c>
      <c r="H6" s="23" t="s">
        <v>145</v>
      </c>
      <c r="I6" s="24">
        <v>14611</v>
      </c>
      <c r="J6" s="23" t="s">
        <v>146</v>
      </c>
      <c r="K6" s="23" t="s">
        <v>147</v>
      </c>
      <c r="L6" s="23" t="s">
        <v>121</v>
      </c>
      <c r="M6" s="23" t="s">
        <v>125</v>
      </c>
      <c r="N6" s="23"/>
      <c r="O6" s="23" t="s">
        <v>126</v>
      </c>
    </row>
    <row r="7" spans="2:15" x14ac:dyDescent="0.25">
      <c r="B7" s="23" t="s">
        <v>148</v>
      </c>
      <c r="C7" s="23" t="s">
        <v>128</v>
      </c>
      <c r="D7" s="23" t="s">
        <v>129</v>
      </c>
      <c r="E7" s="23" t="s">
        <v>149</v>
      </c>
      <c r="F7" s="23" t="s">
        <v>150</v>
      </c>
      <c r="G7" s="23" t="s">
        <v>151</v>
      </c>
      <c r="H7" s="23" t="s">
        <v>152</v>
      </c>
      <c r="I7" s="24">
        <v>17378</v>
      </c>
      <c r="J7" s="23" t="s">
        <v>153</v>
      </c>
      <c r="K7" s="23" t="s">
        <v>154</v>
      </c>
      <c r="L7" s="23" t="s">
        <v>132</v>
      </c>
      <c r="M7" s="23" t="s">
        <v>125</v>
      </c>
      <c r="N7" s="25" t="s">
        <v>155</v>
      </c>
      <c r="O7" s="23" t="s">
        <v>126</v>
      </c>
    </row>
    <row r="8" spans="2:15" x14ac:dyDescent="0.25">
      <c r="B8" s="23" t="s">
        <v>148</v>
      </c>
      <c r="C8" s="23" t="s">
        <v>128</v>
      </c>
      <c r="D8" s="23" t="s">
        <v>118</v>
      </c>
      <c r="E8" s="23" t="s">
        <v>149</v>
      </c>
      <c r="F8" s="23" t="s">
        <v>156</v>
      </c>
      <c r="G8" s="23"/>
      <c r="H8" s="23" t="s">
        <v>152</v>
      </c>
      <c r="I8" s="24">
        <v>18612</v>
      </c>
      <c r="J8" s="23" t="s">
        <v>157</v>
      </c>
      <c r="K8" s="23" t="s">
        <v>158</v>
      </c>
      <c r="L8" s="23" t="s">
        <v>139</v>
      </c>
      <c r="M8" s="23" t="s">
        <v>125</v>
      </c>
      <c r="N8" s="23"/>
      <c r="O8" s="23" t="s">
        <v>126</v>
      </c>
    </row>
    <row r="9" spans="2:15" x14ac:dyDescent="0.25">
      <c r="B9" s="23" t="s">
        <v>159</v>
      </c>
      <c r="C9" s="23" t="s">
        <v>117</v>
      </c>
      <c r="D9" s="23" t="s">
        <v>129</v>
      </c>
      <c r="E9" s="23" t="s">
        <v>160</v>
      </c>
      <c r="F9" s="23" t="s">
        <v>161</v>
      </c>
      <c r="G9" s="23" t="s">
        <v>162</v>
      </c>
      <c r="H9" s="23" t="s">
        <v>163</v>
      </c>
      <c r="I9" s="24">
        <v>14200</v>
      </c>
      <c r="J9" s="23" t="s">
        <v>164</v>
      </c>
      <c r="K9" s="23" t="s">
        <v>165</v>
      </c>
      <c r="L9" s="23" t="s">
        <v>132</v>
      </c>
      <c r="M9" s="23" t="s">
        <v>125</v>
      </c>
      <c r="N9" s="23"/>
      <c r="O9" s="23" t="s">
        <v>126</v>
      </c>
    </row>
    <row r="10" spans="2:15" x14ac:dyDescent="0.25">
      <c r="B10" s="23" t="s">
        <v>159</v>
      </c>
      <c r="C10" s="23" t="s">
        <v>117</v>
      </c>
      <c r="D10" s="23" t="s">
        <v>166</v>
      </c>
      <c r="E10" s="23" t="s">
        <v>160</v>
      </c>
      <c r="F10" s="23" t="s">
        <v>167</v>
      </c>
      <c r="G10" s="23"/>
      <c r="H10" s="23" t="s">
        <v>168</v>
      </c>
      <c r="I10" s="24">
        <v>13843</v>
      </c>
      <c r="J10" s="23" t="s">
        <v>169</v>
      </c>
      <c r="K10" s="23" t="s">
        <v>165</v>
      </c>
      <c r="L10" s="23" t="s">
        <v>139</v>
      </c>
      <c r="M10" s="23" t="s">
        <v>125</v>
      </c>
      <c r="N10" s="23"/>
      <c r="O10" s="23" t="s">
        <v>126</v>
      </c>
    </row>
    <row r="11" spans="2:15" x14ac:dyDescent="0.25">
      <c r="B11" s="23" t="s">
        <v>170</v>
      </c>
      <c r="C11" s="23" t="s">
        <v>117</v>
      </c>
      <c r="D11" s="23" t="s">
        <v>129</v>
      </c>
      <c r="E11" s="23" t="s">
        <v>171</v>
      </c>
      <c r="F11" s="23" t="s">
        <v>172</v>
      </c>
      <c r="G11" s="23" t="s">
        <v>173</v>
      </c>
      <c r="H11" s="23" t="s">
        <v>174</v>
      </c>
      <c r="I11" s="24">
        <v>14765</v>
      </c>
      <c r="J11" s="23" t="s">
        <v>175</v>
      </c>
      <c r="K11" s="23" t="s">
        <v>176</v>
      </c>
      <c r="L11" s="23" t="s">
        <v>132</v>
      </c>
      <c r="M11" s="23" t="s">
        <v>125</v>
      </c>
      <c r="N11" s="23"/>
      <c r="O11" s="23" t="s">
        <v>126</v>
      </c>
    </row>
    <row r="12" spans="2:15" x14ac:dyDescent="0.25">
      <c r="B12" s="23" t="s">
        <v>170</v>
      </c>
      <c r="C12" s="23" t="s">
        <v>117</v>
      </c>
      <c r="D12" s="23" t="s">
        <v>118</v>
      </c>
      <c r="E12" s="23" t="s">
        <v>177</v>
      </c>
      <c r="F12" s="23" t="s">
        <v>178</v>
      </c>
      <c r="G12" s="23"/>
      <c r="H12" s="23" t="s">
        <v>174</v>
      </c>
      <c r="I12" s="24">
        <v>16108</v>
      </c>
      <c r="J12" s="23" t="s">
        <v>179</v>
      </c>
      <c r="K12" s="23" t="s">
        <v>180</v>
      </c>
      <c r="L12" s="23" t="s">
        <v>139</v>
      </c>
      <c r="M12" s="23" t="s">
        <v>125</v>
      </c>
      <c r="N12" s="23"/>
      <c r="O12" s="23" t="s">
        <v>126</v>
      </c>
    </row>
    <row r="13" spans="2:15" x14ac:dyDescent="0.25">
      <c r="B13" s="23" t="s">
        <v>181</v>
      </c>
      <c r="C13" s="23" t="s">
        <v>117</v>
      </c>
      <c r="D13" s="23" t="s">
        <v>166</v>
      </c>
      <c r="E13" s="23" t="s">
        <v>182</v>
      </c>
      <c r="F13" s="23" t="s">
        <v>183</v>
      </c>
      <c r="G13" s="23" t="s">
        <v>184</v>
      </c>
      <c r="H13" s="23" t="s">
        <v>185</v>
      </c>
      <c r="I13" s="24">
        <v>16798</v>
      </c>
      <c r="J13" s="23" t="s">
        <v>186</v>
      </c>
      <c r="K13" s="23" t="s">
        <v>187</v>
      </c>
      <c r="L13" s="23" t="s">
        <v>132</v>
      </c>
      <c r="M13" s="23" t="s">
        <v>125</v>
      </c>
      <c r="N13" s="23"/>
      <c r="O13" s="23" t="s">
        <v>126</v>
      </c>
    </row>
    <row r="14" spans="2:15" x14ac:dyDescent="0.25">
      <c r="B14" s="23" t="s">
        <v>181</v>
      </c>
      <c r="C14" s="23" t="s">
        <v>117</v>
      </c>
      <c r="D14" s="23" t="s">
        <v>129</v>
      </c>
      <c r="E14" s="23" t="s">
        <v>182</v>
      </c>
      <c r="F14" s="23" t="s">
        <v>188</v>
      </c>
      <c r="G14" s="23"/>
      <c r="H14" s="23" t="s">
        <v>185</v>
      </c>
      <c r="I14" s="24">
        <v>15781</v>
      </c>
      <c r="J14" s="23" t="s">
        <v>189</v>
      </c>
      <c r="K14" s="23" t="s">
        <v>190</v>
      </c>
      <c r="L14" s="23" t="s">
        <v>139</v>
      </c>
      <c r="M14" s="23" t="s">
        <v>125</v>
      </c>
      <c r="N14" s="23"/>
      <c r="O14" s="23" t="s">
        <v>126</v>
      </c>
    </row>
    <row r="15" spans="2:15" x14ac:dyDescent="0.25">
      <c r="B15" s="26">
        <v>104</v>
      </c>
      <c r="C15" s="26" t="s">
        <v>191</v>
      </c>
      <c r="D15" s="26" t="s">
        <v>129</v>
      </c>
      <c r="E15" s="26" t="s">
        <v>192</v>
      </c>
      <c r="F15" s="26" t="s">
        <v>193</v>
      </c>
      <c r="G15" s="26">
        <v>8</v>
      </c>
      <c r="H15" s="23" t="s">
        <v>194</v>
      </c>
      <c r="I15" s="26"/>
      <c r="J15" s="26"/>
      <c r="K15" s="26"/>
      <c r="L15" s="26"/>
      <c r="M15" s="23" t="s">
        <v>125</v>
      </c>
      <c r="N15" s="23"/>
      <c r="O15" s="23"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Itinerary</vt:lpstr>
      <vt:lpstr>Budget for GUide </vt:lpstr>
      <vt:lpstr>Distances for Reference </vt:lpstr>
      <vt:lpstr>Rooming List</vt:lpstr>
      <vt:lpstr>Itinerary!Print_Area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Matan Choron</dc:creator>
  <cp:lastModifiedBy>Matan Choron</cp:lastModifiedBy>
  <cp:lastPrinted>2025-04-14T10:21:09Z</cp:lastPrinted>
  <dcterms:created xsi:type="dcterms:W3CDTF">2025-01-28T02:41:20Z</dcterms:created>
  <dcterms:modified xsi:type="dcterms:W3CDTF">2025-04-14T10:37:06Z</dcterms:modified>
</cp:coreProperties>
</file>