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GORDON\Agents\2025 River CRZs\Open Groups\250417_SRUB_Elbe_PRG-BER\LAND TOUR 2025\"/>
    </mc:Choice>
  </mc:AlternateContent>
  <xr:revisionPtr revIDLastSave="0" documentId="8_{E0444205-0D62-47B8-AEE0-8945B4ACE237}" xr6:coauthVersionLast="36" xr6:coauthVersionMax="36" xr10:uidLastSave="{00000000-0000-0000-0000-000000000000}"/>
  <bookViews>
    <workbookView xWindow="0" yWindow="0" windowWidth="17490" windowHeight="7380" activeTab="4" xr2:uid="{16F638E3-6132-47AB-ACCA-68A30EF84D76}"/>
  </bookViews>
  <sheets>
    <sheet name="EASTER 20+21" sheetId="5" r:id="rId1"/>
    <sheet name="Operation" sheetId="1" r:id="rId2"/>
    <sheet name="Contacts " sheetId="6" r:id="rId3"/>
    <sheet name="RL " sheetId="2" r:id="rId4"/>
    <sheet name="Sheet1"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4" l="1"/>
  <c r="C7" i="4"/>
  <c r="C6" i="4"/>
  <c r="C4" i="4"/>
</calcChain>
</file>

<file path=xl/sharedStrings.xml><?xml version="1.0" encoding="utf-8"?>
<sst xmlns="http://schemas.openxmlformats.org/spreadsheetml/2006/main" count="211" uniqueCount="153">
  <si>
    <t>17/04/2025 ELBE / LAND TOUR - PRAGUE - BERLIN - ZVIKA POLLACK - 307503</t>
  </si>
  <si>
    <t>DAY</t>
  </si>
  <si>
    <t xml:space="preserve">DATE </t>
  </si>
  <si>
    <t xml:space="preserve">SUMMARY </t>
  </si>
  <si>
    <t>BREAKDOWN</t>
  </si>
  <si>
    <t xml:space="preserve">REMARKS </t>
  </si>
  <si>
    <t>FRI</t>
  </si>
  <si>
    <t>SAT</t>
  </si>
  <si>
    <t>SUN</t>
  </si>
  <si>
    <t>MON</t>
  </si>
  <si>
    <t>TUE</t>
  </si>
  <si>
    <t>WED</t>
  </si>
  <si>
    <t>THU</t>
  </si>
  <si>
    <t xml:space="preserve">Tour of Prague </t>
  </si>
  <si>
    <t>After breakfast at the hotel, we’ll embark on another tour of Prague. We’ll cross the Vltava River via the famous Charles Bridge towards Prague Castle (Prague Troja), also known as Hradčany. After touring the vast castle complex, we’ll continue to the Old Town, the historic center recognized as a UNESCO World Heritage Site since 1992. During the day, we’ll enjoy lunch in the city. After the tours, we will return to the hotel for rest and dinner.</t>
  </si>
  <si>
    <t xml:space="preserve">HOTEL </t>
  </si>
  <si>
    <t>This morning we’ll leave Prague and travel towards Litoměřice, a colorful city founded in the 10th century, featuring Gothic, Baroque, and Renaissance architecture. We will tour the city and continue on to the sandstone rocks of the Elbe Mountains. We’ll visit the Bastei Cliffs (Horn Bastei), considered one of Europe’s most beautiful natural viewpoints. We’ll admire the table mountains, dramatic and romantic landscapes, deep valleys, and impressive rock formations. We will enjoy lunch at a local restaurant and then continue to Dresden to check into our hotel for the next three nights.</t>
  </si>
  <si>
    <t>Litoměřice – One of Bohemia's Ancient Cities</t>
  </si>
  <si>
    <t>After breakfast, we’ll tour the city and see for ourselves why Dresden is called the "Florence of the Elbe." We’ll explore the city by bus and on foot, seeing the restored Church of Our Lady, the grand opera house, the Zwinger Palace, and other beautiful historic buildings. We’ll enjoy a viewpoint from Brühl’s Terrace, famously painted by Canaletto. After lunch in the city, we’ll continue to the impressive mural complex in the northern part of the city and visit the Military History Museum, one of the most important in Europe. We’ll return to the hotel for rest and dinner.</t>
  </si>
  <si>
    <t>Tour of Dresden</t>
  </si>
  <si>
    <t>Meissen</t>
  </si>
  <si>
    <t>Torgau &amp; Leipzig</t>
  </si>
  <si>
    <t>After breakfast, we’ll depart for the small town of Torgau, visit Hartenfels Castle, and explore the town center. We’ll then head to our next destination, the important city of Leipzig. We’ll take a lunch break and visit the monumental “Battle of the Nations” Memorial. We’ll then continue to our hotel for check-in and dinner.</t>
  </si>
  <si>
    <t>Today’s tour will focus on Martin Luther, the monk, priest, and theologian who was the founder of Protestantism. We’ll visit his house and continue on a walking tour of the old city, essentially an open-air museum with many sculptures and tributes to his legacy, now recognized as a World Heritage Site. We’ll see the Palace Church where Luther posted his “95 Theses,” Cranach's Courtyards, and the City Church (some areas may be inaccessible due to renovations). After the tour and lunch break, we’ll visit the city of Dessau, birthplace of Moses Mendelssohn. We’ll explore the Bauhaus campus and visit the Bauhaus Museum. After the tour, we’ll return to our hotel in Leipzig.</t>
  </si>
  <si>
    <t>Wittenberg</t>
  </si>
  <si>
    <t>Today we’ll tour Magdeburg, capital of Saxony-Anhalt. We’ll pass by the main cathedral, Guericke Fountain, and the Old Market Square with its famous golden rider statue. We’ll continue by coach past beautiful historic homes, the “Our Lady” monastery, the Hundertwasser House – home of the famous Austrian artist – and the Cathedral of St. Maurice and St. Catherine. After the tour, we’ll return to Leipzig for a guided tour and a visit to the Grassi Museum of Applied Arts.</t>
  </si>
  <si>
    <t xml:space="preserve">Magdeburg </t>
  </si>
  <si>
    <t>Today we’ll visit the town of Potsdam and admire its historic buildings. We’ll visit the Russian colony Alexandrowka and the Glienicke Bridge connecting Potsdam and Berlin, where spy exchanges took place during the Cold War – including the release of Natan Sharansky. We’ll then tour the beautiful gardens of Sanssouci Palace (French for “without worries”), a UNESCO World Heritage Site built by Frederick the Great and known as the “Prussian Versailles.” After the tour, we’ll continue to Berlin for an introductory city tour. We’ll then check into our hotel and enjoy dinner.</t>
  </si>
  <si>
    <t xml:space="preserve">Potsdam + Berlin </t>
  </si>
  <si>
    <t>After breakfast, we’ll explore the fascinating capital of Germany. Highlights include Brandenburg Gate, the Reichstag building, Tiergarten Park, the Holocaust Memorial, and Museum Island. We’ll visit the impressive Pergamon Museum. Depending on the schedule, there will be free time for shopping, leisure, and relaxation. We’ll enjoy dinner at our hotel in Berlin.</t>
  </si>
  <si>
    <t xml:space="preserve">Berlin </t>
  </si>
  <si>
    <t xml:space="preserve">After Brakfast we will head to the airport for our flight back home. </t>
  </si>
  <si>
    <t>Arrival in Prague 
FLIGHT:
TLV-PRG LY2521 - 06:40 - 09:45</t>
  </si>
  <si>
    <t>Return Flight Home :
FLIGHT:
BER-TLV - LY2372 - 10:55-15:55</t>
  </si>
  <si>
    <t>Title</t>
  </si>
  <si>
    <t xml:space="preserve">LAST NAME </t>
  </si>
  <si>
    <t xml:space="preserve">FIRST NAME </t>
  </si>
  <si>
    <t>Room</t>
  </si>
  <si>
    <t>Phone</t>
  </si>
  <si>
    <t>DOB</t>
  </si>
  <si>
    <t>Passport</t>
  </si>
  <si>
    <t xml:space="preserve">Exp. Date </t>
  </si>
  <si>
    <t>PAX</t>
  </si>
  <si>
    <t>Bed Type</t>
  </si>
  <si>
    <t>Guide name</t>
  </si>
  <si>
    <t>Mrs</t>
  </si>
  <si>
    <t>1</t>
  </si>
  <si>
    <t xml:space="preserve">King Bed </t>
  </si>
  <si>
    <t xml:space="preserve">ZVIKA POLLACK </t>
  </si>
  <si>
    <t>Mr</t>
  </si>
  <si>
    <t>eidus</t>
  </si>
  <si>
    <t>arie</t>
  </si>
  <si>
    <t>2</t>
  </si>
  <si>
    <t>0503564064</t>
  </si>
  <si>
    <t>32998178</t>
  </si>
  <si>
    <t>2028-11-28</t>
  </si>
  <si>
    <t>dina</t>
  </si>
  <si>
    <t>40799516</t>
  </si>
  <si>
    <t>2034-11-05</t>
  </si>
  <si>
    <t>0</t>
  </si>
  <si>
    <t>Fishbine</t>
  </si>
  <si>
    <t>Israel</t>
  </si>
  <si>
    <t>3</t>
  </si>
  <si>
    <t>0544368546</t>
  </si>
  <si>
    <t>33406019</t>
  </si>
  <si>
    <t>2029-03-23</t>
  </si>
  <si>
    <t xml:space="preserve">Plastic chair in the shower - Has Prosthetic Leg </t>
  </si>
  <si>
    <t>Lea</t>
  </si>
  <si>
    <t>35551214</t>
  </si>
  <si>
    <t>2032-01-05</t>
  </si>
  <si>
    <t>sobol</t>
  </si>
  <si>
    <t>akiva</t>
  </si>
  <si>
    <t>4</t>
  </si>
  <si>
    <t>0506515627</t>
  </si>
  <si>
    <t>23651167</t>
  </si>
  <si>
    <t>2027-05-27</t>
  </si>
  <si>
    <t>Ms</t>
  </si>
  <si>
    <t>zvia</t>
  </si>
  <si>
    <t>0504515627</t>
  </si>
  <si>
    <t>23651166</t>
  </si>
  <si>
    <t>LESHEM</t>
  </si>
  <si>
    <t>REFAEL</t>
  </si>
  <si>
    <t>5</t>
  </si>
  <si>
    <t>0528382742</t>
  </si>
  <si>
    <t>35256302</t>
  </si>
  <si>
    <t>2032-02-21</t>
  </si>
  <si>
    <t>genadt</t>
  </si>
  <si>
    <t>anne marie</t>
  </si>
  <si>
    <t>30969997</t>
  </si>
  <si>
    <t>2026-02-28</t>
  </si>
  <si>
    <t>Shadmon</t>
  </si>
  <si>
    <t>Irit</t>
  </si>
  <si>
    <t>6</t>
  </si>
  <si>
    <t>0523990414</t>
  </si>
  <si>
    <t>31850754</t>
  </si>
  <si>
    <t>2027-02-12</t>
  </si>
  <si>
    <t>Rafael</t>
  </si>
  <si>
    <t>31851826</t>
  </si>
  <si>
    <t>2027-12-27</t>
  </si>
  <si>
    <t>POLLACK</t>
  </si>
  <si>
    <t xml:space="preserve">Zvika </t>
  </si>
  <si>
    <t xml:space="preserve">Upon landing, we will head into the center of Prague for an introductory tour where we’ll be able to admire the magnificent architecture, browse the souvenir shops with Bohemian-style crystal and puppet crafts, and enjoy delicious local cuisine and the warm hospitality. In the afternoon, we will head to our hotel where we will stay for the next 2 nights. </t>
  </si>
  <si>
    <t xml:space="preserve">Coach + bus sign + water 
Hotel Holiday Inn Conference - Prague + HB 
Local Guide 
Local Lunch </t>
  </si>
  <si>
    <t xml:space="preserve">Coach + bus sign + water 
Hotel Holiday Inn Conference - Prague + HB 
Local Guide 
Local Lunch 
Audio Boxes - FULL TOUR </t>
  </si>
  <si>
    <t xml:space="preserve">Coach + Bus sign 
Local Lunch 
Military History Museum - 
Hotel for Dinner </t>
  </si>
  <si>
    <t>Today we’ll head to Meissen, the porcelain capital. We’ll visit the display hall of the famous porcelain factory founded in 1710, still active today. We’ll observe the craftsmen and learn fascinating facts about the porcelain-making process. Then, we’ll stroll through the picturesque alleys, Renaissance-style houses, inns, and taverns of the town. We’ll also visit Albrechtsburg Castle before returning to our hotel in Dresden.</t>
  </si>
  <si>
    <t xml:space="preserve">Coach + Bus sign - 
Porcelain Museum Guided Tour - 
Local Lunch - 
Albrechtsburh Castle - 
Hotel + Dinner 
</t>
  </si>
  <si>
    <t xml:space="preserve">Coaach + Bus Sign - 
Hartenfels Castle - 
Local Lunch - 
Hotel + Dinner 
</t>
  </si>
  <si>
    <t xml:space="preserve">Local Lunch - 
Coach + Bus sign (Dessau) - 
Bauhaus Museum - 
Hotel + Dinner </t>
  </si>
  <si>
    <t xml:space="preserve">Coaach + Bus sign - 
Locall Guide - 
Local Lunch - 
Grassi Museum of Applied Arts - 
Hotel + Dinner
</t>
  </si>
  <si>
    <t xml:space="preserve">Coach + Bus Sign - 
Potsdam City Tour - 
Berlin City Tour - 
Hotel + Dinner - </t>
  </si>
  <si>
    <t xml:space="preserve">Coach + Bus Sign - 
Pergamon Museum - 
free time / Lunch -
Hotel + Dinner </t>
  </si>
  <si>
    <t xml:space="preserve">Coach + Bus sign - Transfer to AP </t>
  </si>
  <si>
    <t xml:space="preserve">Coach + bus sign
Terezin + Litomerice
Bastei Cliffs 
Local Lunch  
Hotel + Dinner </t>
  </si>
  <si>
    <t xml:space="preserve">Service </t>
  </si>
  <si>
    <r>
      <t xml:space="preserve">Prague:
</t>
    </r>
    <r>
      <rPr>
        <b/>
        <sz val="11"/>
        <color theme="4"/>
        <rFont val="Calibri"/>
        <family val="2"/>
        <scheme val="minor"/>
      </rPr>
      <t>Holiday Inn Conference</t>
    </r>
  </si>
  <si>
    <r>
      <t xml:space="preserve">Dresden:
</t>
    </r>
    <r>
      <rPr>
        <b/>
        <sz val="11"/>
        <color theme="4"/>
        <rFont val="Calibri"/>
        <family val="2"/>
        <scheme val="minor"/>
      </rPr>
      <t xml:space="preserve">INNSiDE by Melia </t>
    </r>
  </si>
  <si>
    <r>
      <t xml:space="preserve">Leipzig:
</t>
    </r>
    <r>
      <rPr>
        <b/>
        <sz val="11"/>
        <color theme="4"/>
        <rFont val="Calibri"/>
        <family val="2"/>
        <scheme val="minor"/>
      </rPr>
      <t>INNSiDE by Melia</t>
    </r>
  </si>
  <si>
    <r>
      <t xml:space="preserve">Berlin:
</t>
    </r>
    <r>
      <rPr>
        <b/>
        <sz val="11"/>
        <color theme="4"/>
        <rFont val="Calibri"/>
        <family val="2"/>
        <scheme val="minor"/>
      </rPr>
      <t>Park Inn Alexanderplatz</t>
    </r>
  </si>
  <si>
    <t xml:space="preserve">COACH </t>
  </si>
  <si>
    <t xml:space="preserve">Local Guide Prague </t>
  </si>
  <si>
    <t xml:space="preserve">Tips (Drivers + Hotels + Restaurants + Guides) </t>
  </si>
  <si>
    <t xml:space="preserve">Emergency </t>
  </si>
  <si>
    <t xml:space="preserve">Local Lunches </t>
  </si>
  <si>
    <t xml:space="preserve">Budget </t>
  </si>
  <si>
    <t xml:space="preserve">Spent </t>
  </si>
  <si>
    <t xml:space="preserve">Balance </t>
  </si>
  <si>
    <t xml:space="preserve">Eshel </t>
  </si>
  <si>
    <t xml:space="preserve">TOTAL </t>
  </si>
  <si>
    <t xml:space="preserve">TOTAL AL AIRPORT </t>
  </si>
  <si>
    <t xml:space="preserve">Received (14/APR/25) </t>
  </si>
  <si>
    <r>
      <t xml:space="preserve">During </t>
    </r>
    <r>
      <rPr>
        <b/>
        <u/>
        <sz val="11"/>
        <color rgb="FFFF0000"/>
        <rFont val="Calibri"/>
        <family val="2"/>
        <scheme val="minor"/>
      </rPr>
      <t>Easter</t>
    </r>
    <r>
      <rPr>
        <b/>
        <u/>
        <sz val="11"/>
        <color theme="1"/>
        <rFont val="Calibri"/>
        <family val="2"/>
        <scheme val="minor"/>
      </rPr>
      <t xml:space="preserve"> 2025, which falls on </t>
    </r>
    <r>
      <rPr>
        <b/>
        <u/>
        <sz val="11"/>
        <color rgb="FFFF0000"/>
        <rFont val="Calibri"/>
        <family val="2"/>
        <scheme val="minor"/>
      </rPr>
      <t>Sunday, April 20, and Monday, April 21</t>
    </r>
    <r>
      <rPr>
        <b/>
        <u/>
        <sz val="11"/>
        <color theme="1"/>
        <rFont val="Calibri"/>
        <family val="2"/>
        <scheme val="minor"/>
      </rPr>
      <t xml:space="preserve">, many establishments in Dresden and Leipzig may have altered operating hours due to the public holidays. Here's a general overview:
Dresden:
</t>
    </r>
    <r>
      <rPr>
        <sz val="11"/>
        <color theme="1"/>
        <rFont val="Calibri"/>
        <family val="2"/>
        <scheme val="minor"/>
      </rPr>
      <t>Museums and Attractions: Major museums like the Zwinger, Albertinum, and the Dresden Castle typically operate on Easter Sunday and Monday, though with potentially reduced hours.</t>
    </r>
    <r>
      <rPr>
        <b/>
        <u/>
        <sz val="11"/>
        <color theme="1"/>
        <rFont val="Calibri"/>
        <family val="2"/>
        <scheme val="minor"/>
      </rPr>
      <t xml:space="preserve">
Restaurants: 
</t>
    </r>
    <r>
      <rPr>
        <sz val="11"/>
        <color theme="1"/>
        <rFont val="Calibri"/>
        <family val="2"/>
        <scheme val="minor"/>
      </rPr>
      <t>Many restaurants,</t>
    </r>
    <r>
      <rPr>
        <sz val="11"/>
        <color rgb="FFFF0000"/>
        <rFont val="Calibri"/>
        <family val="2"/>
        <scheme val="minor"/>
      </rPr>
      <t xml:space="preserve"> especially those in tourist</t>
    </r>
    <r>
      <rPr>
        <sz val="11"/>
        <color theme="1"/>
        <rFont val="Calibri"/>
        <family val="2"/>
        <scheme val="minor"/>
      </rPr>
      <t xml:space="preserve"> areas such as the </t>
    </r>
    <r>
      <rPr>
        <sz val="11"/>
        <color rgb="FFFF0000"/>
        <rFont val="Calibri"/>
        <family val="2"/>
        <scheme val="minor"/>
      </rPr>
      <t>Altmarkt</t>
    </r>
    <r>
      <rPr>
        <sz val="11"/>
        <color theme="1"/>
        <rFont val="Calibri"/>
        <family val="2"/>
        <scheme val="minor"/>
      </rPr>
      <t xml:space="preserve"> and </t>
    </r>
    <r>
      <rPr>
        <sz val="11"/>
        <color rgb="FFFF0000"/>
        <rFont val="Calibri"/>
        <family val="2"/>
        <scheme val="minor"/>
      </rPr>
      <t>Neustadt</t>
    </r>
    <r>
      <rPr>
        <sz val="11"/>
        <color theme="1"/>
        <rFont val="Calibri"/>
        <family val="2"/>
        <scheme val="minor"/>
      </rPr>
      <t>, remain open during Easter. However, some may have special holiday hours or require reservations due to increased demand.</t>
    </r>
    <r>
      <rPr>
        <b/>
        <u/>
        <sz val="11"/>
        <color theme="1"/>
        <rFont val="Calibri"/>
        <family val="2"/>
        <scheme val="minor"/>
      </rPr>
      <t xml:space="preserve">
Leipzig:
</t>
    </r>
    <r>
      <rPr>
        <sz val="11"/>
        <color theme="1"/>
        <rFont val="Calibri"/>
        <family val="2"/>
        <scheme val="minor"/>
      </rPr>
      <t>Museums and Attractions: Institutions like the</t>
    </r>
    <r>
      <rPr>
        <sz val="11"/>
        <color rgb="FFFF0000"/>
        <rFont val="Calibri"/>
        <family val="2"/>
        <scheme val="minor"/>
      </rPr>
      <t xml:space="preserve"> Museum of Fine Arts </t>
    </r>
    <r>
      <rPr>
        <sz val="11"/>
        <color theme="1"/>
        <rFont val="Calibri"/>
        <family val="2"/>
        <scheme val="minor"/>
      </rPr>
      <t xml:space="preserve">and the </t>
    </r>
    <r>
      <rPr>
        <sz val="11"/>
        <color rgb="FFFF0000"/>
        <rFont val="Calibri"/>
        <family val="2"/>
        <scheme val="minor"/>
      </rPr>
      <t xml:space="preserve">Bach Museum </t>
    </r>
    <r>
      <rPr>
        <sz val="11"/>
        <color theme="1"/>
        <rFont val="Calibri"/>
        <family val="2"/>
        <scheme val="minor"/>
      </rPr>
      <t xml:space="preserve">usually open on Easter Sunday but might be </t>
    </r>
    <r>
      <rPr>
        <sz val="11"/>
        <color rgb="FFFF0000"/>
        <rFont val="Calibri"/>
        <family val="2"/>
        <scheme val="minor"/>
      </rPr>
      <t xml:space="preserve">closed </t>
    </r>
    <r>
      <rPr>
        <sz val="11"/>
        <color theme="1"/>
        <rFont val="Calibri"/>
        <family val="2"/>
        <scheme val="minor"/>
      </rPr>
      <t>or have shortened hours on</t>
    </r>
    <r>
      <rPr>
        <sz val="11"/>
        <color rgb="FFFF0000"/>
        <rFont val="Calibri"/>
        <family val="2"/>
        <scheme val="minor"/>
      </rPr>
      <t xml:space="preserve"> Easter Monday. </t>
    </r>
    <r>
      <rPr>
        <b/>
        <u/>
        <sz val="11"/>
        <color theme="1"/>
        <rFont val="Calibri"/>
        <family val="2"/>
        <scheme val="minor"/>
      </rPr>
      <t xml:space="preserve">
Restaurants:
</t>
    </r>
    <r>
      <rPr>
        <sz val="11"/>
        <color theme="1"/>
        <rFont val="Calibri"/>
        <family val="2"/>
        <scheme val="minor"/>
      </rPr>
      <t xml:space="preserve"> Similar to Dresden, </t>
    </r>
    <r>
      <rPr>
        <sz val="11"/>
        <color rgb="FFFF0000"/>
        <rFont val="Calibri"/>
        <family val="2"/>
        <scheme val="minor"/>
      </rPr>
      <t>eateries in central areas</t>
    </r>
    <r>
      <rPr>
        <sz val="11"/>
        <color theme="1"/>
        <rFont val="Calibri"/>
        <family val="2"/>
        <scheme val="minor"/>
      </rPr>
      <t xml:space="preserve"> like the </t>
    </r>
    <r>
      <rPr>
        <sz val="11"/>
        <color rgb="FFFF0000"/>
        <rFont val="Calibri"/>
        <family val="2"/>
        <scheme val="minor"/>
      </rPr>
      <t>city center and around the Gewandhaus are generally open</t>
    </r>
    <r>
      <rPr>
        <sz val="11"/>
        <color theme="1"/>
        <rFont val="Calibri"/>
        <family val="2"/>
        <scheme val="minor"/>
      </rPr>
      <t xml:space="preserve">, though it's best to check in advance
General Recommendations:
</t>
    </r>
    <r>
      <rPr>
        <b/>
        <u/>
        <sz val="11"/>
        <color theme="1"/>
        <rFont val="Calibri"/>
        <family val="2"/>
        <scheme val="minor"/>
      </rPr>
      <t xml:space="preserve">
</t>
    </r>
  </si>
  <si>
    <t xml:space="preserve">SERVICES </t>
  </si>
  <si>
    <t xml:space="preserve">Thomas Travel </t>
  </si>
  <si>
    <t xml:space="preserve">Vadim </t>
  </si>
  <si>
    <t xml:space="preserve"> +420 608 207 295</t>
  </si>
  <si>
    <t>Land Services</t>
  </si>
  <si>
    <t>Hotel Prague</t>
  </si>
  <si>
    <t xml:space="preserve">Hotel Dresden </t>
  </si>
  <si>
    <t>Hotel Leipzig</t>
  </si>
  <si>
    <t xml:space="preserve">Hotel Berlin </t>
  </si>
  <si>
    <t xml:space="preserve">Dan </t>
  </si>
  <si>
    <t xml:space="preserve"> +420 608 371 515</t>
  </si>
  <si>
    <t xml:space="preserve">Valentina </t>
  </si>
  <si>
    <t xml:space="preserve"> +420 603 256 735</t>
  </si>
  <si>
    <t>Holiday Inn Conference</t>
  </si>
  <si>
    <t xml:space="preserve">iNNSiDE by Melia - Dresden </t>
  </si>
  <si>
    <t xml:space="preserve">iNNSiDE by Melia - Leipzig </t>
  </si>
  <si>
    <t xml:space="preserve">Park Inn Berlin </t>
  </si>
  <si>
    <t>Local Lunch - Prague</t>
  </si>
  <si>
    <t>TURQOUISE Prague</t>
  </si>
  <si>
    <t>Local Lunch - Bastai</t>
  </si>
  <si>
    <t xml:space="preserve">Panoramarestaurant Bastai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</si>
</sst>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1"/>
      <color theme="1"/>
      <name val="Calibri"/>
      <family val="2"/>
      <scheme val="minor"/>
    </font>
    <font>
      <sz val="8"/>
      <color theme="1"/>
      <name val="Calibri"/>
      <family val="2"/>
      <scheme val="minor"/>
    </font>
    <font>
      <b/>
      <sz val="11"/>
      <color rgb="FFFF0000"/>
      <name val="Calibri"/>
      <family val="2"/>
      <scheme val="minor"/>
    </font>
    <font>
      <b/>
      <sz val="10"/>
      <name val="Arial"/>
      <family val="2"/>
    </font>
    <font>
      <b/>
      <sz val="10"/>
      <color rgb="FFFF0000"/>
      <name val="Arial"/>
      <family val="2"/>
    </font>
    <font>
      <sz val="10"/>
      <color rgb="FFFF0000"/>
      <name val="Calibri"/>
      <family val="2"/>
      <scheme val="minor"/>
    </font>
    <font>
      <b/>
      <sz val="11"/>
      <color theme="4"/>
      <name val="Calibri"/>
      <family val="2"/>
      <scheme val="minor"/>
    </font>
    <font>
      <b/>
      <u/>
      <sz val="11"/>
      <color theme="1"/>
      <name val="Calibri"/>
      <family val="2"/>
      <scheme val="minor"/>
    </font>
    <font>
      <sz val="11"/>
      <color rgb="FFFF0000"/>
      <name val="Calibri"/>
      <family val="2"/>
      <scheme val="minor"/>
    </font>
    <font>
      <b/>
      <u/>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0">
    <xf numFmtId="0" fontId="0" fillId="0" borderId="0" xfId="0"/>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5"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49" fontId="0" fillId="0" borderId="3" xfId="0" applyNumberFormat="1" applyFont="1" applyBorder="1" applyAlignment="1">
      <alignment horizontal="center" vertical="center"/>
    </xf>
    <xf numFmtId="49" fontId="0" fillId="2" borderId="4"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164" fontId="0" fillId="2" borderId="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0" fontId="0" fillId="2" borderId="5" xfId="0" applyFont="1" applyFill="1" applyBorder="1"/>
    <xf numFmtId="49" fontId="0" fillId="0" borderId="4" xfId="0" applyNumberFormat="1" applyFont="1" applyBorder="1" applyAlignment="1">
      <alignment horizontal="center" vertical="center"/>
    </xf>
    <xf numFmtId="49"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ont="1" applyBorder="1"/>
    <xf numFmtId="49" fontId="0" fillId="0" borderId="6" xfId="0" applyNumberFormat="1" applyFont="1" applyBorder="1" applyAlignment="1">
      <alignment horizontal="center" vertical="center"/>
    </xf>
    <xf numFmtId="49" fontId="0" fillId="0" borderId="7" xfId="0" applyNumberFormat="1" applyFont="1" applyBorder="1" applyAlignment="1">
      <alignment horizontal="center" vertical="center"/>
    </xf>
    <xf numFmtId="0" fontId="0" fillId="0" borderId="7" xfId="0" applyFont="1" applyBorder="1" applyAlignment="1">
      <alignment horizontal="center" vertical="center"/>
    </xf>
    <xf numFmtId="49" fontId="0" fillId="0" borderId="8" xfId="0" applyNumberFormat="1" applyFont="1" applyBorder="1" applyAlignment="1">
      <alignment horizontal="center" vertical="center"/>
    </xf>
    <xf numFmtId="0" fontId="0" fillId="0" borderId="9" xfId="0" applyFont="1" applyBorder="1"/>
    <xf numFmtId="0" fontId="6"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wrapText="1"/>
    </xf>
    <xf numFmtId="0" fontId="2" fillId="0" borderId="0" xfId="0" applyFont="1" applyAlignment="1">
      <alignment horizontal="center" vertical="center" wrapText="1"/>
    </xf>
    <xf numFmtId="0" fontId="0" fillId="0" borderId="1" xfId="0" applyBorder="1"/>
    <xf numFmtId="0" fontId="0" fillId="0" borderId="10" xfId="0" applyBorder="1"/>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xf>
    <xf numFmtId="0" fontId="0" fillId="0" borderId="10" xfId="0" applyBorder="1" applyAlignment="1">
      <alignment horizontal="center" vertical="center"/>
    </xf>
    <xf numFmtId="0" fontId="8" fillId="4" borderId="11" xfId="0" applyFont="1" applyFill="1" applyBorder="1"/>
    <xf numFmtId="0" fontId="8" fillId="4" borderId="12" xfId="0" applyFont="1" applyFill="1" applyBorder="1" applyAlignment="1">
      <alignment horizontal="center" vertical="center"/>
    </xf>
    <xf numFmtId="0" fontId="1" fillId="0" borderId="0" xfId="0" applyFont="1" applyAlignment="1">
      <alignment horizontal="center"/>
    </xf>
    <xf numFmtId="49" fontId="0" fillId="2"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8" fillId="0" borderId="13" xfId="0" applyFont="1" applyBorder="1" applyAlignment="1">
      <alignment horizontal="center" wrapText="1"/>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0" fillId="4" borderId="13" xfId="0" applyFill="1" applyBorder="1"/>
    <xf numFmtId="0" fontId="0" fillId="4" borderId="14" xfId="0" applyFill="1" applyBorder="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12EF-88CB-4043-A0B8-499CA40946D5}">
  <dimension ref="B1:T19"/>
  <sheetViews>
    <sheetView workbookViewId="0">
      <selection activeCell="F26" sqref="F26"/>
    </sheetView>
  </sheetViews>
  <sheetFormatPr defaultRowHeight="15" x14ac:dyDescent="0.25"/>
  <cols>
    <col min="2" max="2" width="5.28515625" customWidth="1"/>
    <col min="20" max="20" width="5.7109375" customWidth="1"/>
  </cols>
  <sheetData>
    <row r="1" spans="2:20" ht="15.75" thickBot="1" x14ac:dyDescent="0.3"/>
    <row r="2" spans="2:20" ht="15.75" thickBot="1" x14ac:dyDescent="0.3">
      <c r="B2" s="50"/>
      <c r="C2" s="51"/>
      <c r="D2" s="51"/>
      <c r="E2" s="51"/>
      <c r="F2" s="51"/>
      <c r="G2" s="51"/>
      <c r="H2" s="51"/>
      <c r="I2" s="51"/>
      <c r="J2" s="51"/>
      <c r="K2" s="51"/>
      <c r="L2" s="51"/>
      <c r="M2" s="51"/>
      <c r="N2" s="51"/>
      <c r="O2" s="51"/>
      <c r="P2" s="51"/>
      <c r="Q2" s="51"/>
      <c r="R2" s="51"/>
      <c r="S2" s="51"/>
      <c r="T2" s="52"/>
    </row>
    <row r="3" spans="2:20" x14ac:dyDescent="0.25">
      <c r="B3" s="53"/>
      <c r="C3" s="41" t="s">
        <v>131</v>
      </c>
      <c r="D3" s="42"/>
      <c r="E3" s="42"/>
      <c r="F3" s="42"/>
      <c r="G3" s="42"/>
      <c r="H3" s="42"/>
      <c r="I3" s="42"/>
      <c r="J3" s="42"/>
      <c r="K3" s="42"/>
      <c r="L3" s="42"/>
      <c r="M3" s="42"/>
      <c r="N3" s="42"/>
      <c r="O3" s="42"/>
      <c r="P3" s="42"/>
      <c r="Q3" s="42"/>
      <c r="R3" s="42"/>
      <c r="S3" s="43"/>
      <c r="T3" s="54"/>
    </row>
    <row r="4" spans="2:20" x14ac:dyDescent="0.25">
      <c r="B4" s="53"/>
      <c r="C4" s="44"/>
      <c r="D4" s="45"/>
      <c r="E4" s="45"/>
      <c r="F4" s="45"/>
      <c r="G4" s="45"/>
      <c r="H4" s="45"/>
      <c r="I4" s="45"/>
      <c r="J4" s="45"/>
      <c r="K4" s="45"/>
      <c r="L4" s="45"/>
      <c r="M4" s="45"/>
      <c r="N4" s="45"/>
      <c r="O4" s="45"/>
      <c r="P4" s="45"/>
      <c r="Q4" s="45"/>
      <c r="R4" s="45"/>
      <c r="S4" s="46"/>
      <c r="T4" s="54"/>
    </row>
    <row r="5" spans="2:20" x14ac:dyDescent="0.25">
      <c r="B5" s="53"/>
      <c r="C5" s="44"/>
      <c r="D5" s="45"/>
      <c r="E5" s="45"/>
      <c r="F5" s="45"/>
      <c r="G5" s="45"/>
      <c r="H5" s="45"/>
      <c r="I5" s="45"/>
      <c r="J5" s="45"/>
      <c r="K5" s="45"/>
      <c r="L5" s="45"/>
      <c r="M5" s="45"/>
      <c r="N5" s="45"/>
      <c r="O5" s="45"/>
      <c r="P5" s="45"/>
      <c r="Q5" s="45"/>
      <c r="R5" s="45"/>
      <c r="S5" s="46"/>
      <c r="T5" s="54"/>
    </row>
    <row r="6" spans="2:20" x14ac:dyDescent="0.25">
      <c r="B6" s="53"/>
      <c r="C6" s="44"/>
      <c r="D6" s="45"/>
      <c r="E6" s="45"/>
      <c r="F6" s="45"/>
      <c r="G6" s="45"/>
      <c r="H6" s="45"/>
      <c r="I6" s="45"/>
      <c r="J6" s="45"/>
      <c r="K6" s="45"/>
      <c r="L6" s="45"/>
      <c r="M6" s="45"/>
      <c r="N6" s="45"/>
      <c r="O6" s="45"/>
      <c r="P6" s="45"/>
      <c r="Q6" s="45"/>
      <c r="R6" s="45"/>
      <c r="S6" s="46"/>
      <c r="T6" s="54"/>
    </row>
    <row r="7" spans="2:20" x14ac:dyDescent="0.25">
      <c r="B7" s="53"/>
      <c r="C7" s="44"/>
      <c r="D7" s="45"/>
      <c r="E7" s="45"/>
      <c r="F7" s="45"/>
      <c r="G7" s="45"/>
      <c r="H7" s="45"/>
      <c r="I7" s="45"/>
      <c r="J7" s="45"/>
      <c r="K7" s="45"/>
      <c r="L7" s="45"/>
      <c r="M7" s="45"/>
      <c r="N7" s="45"/>
      <c r="O7" s="45"/>
      <c r="P7" s="45"/>
      <c r="Q7" s="45"/>
      <c r="R7" s="45"/>
      <c r="S7" s="46"/>
      <c r="T7" s="54"/>
    </row>
    <row r="8" spans="2:20" x14ac:dyDescent="0.25">
      <c r="B8" s="53"/>
      <c r="C8" s="44"/>
      <c r="D8" s="45"/>
      <c r="E8" s="45"/>
      <c r="F8" s="45"/>
      <c r="G8" s="45"/>
      <c r="H8" s="45"/>
      <c r="I8" s="45"/>
      <c r="J8" s="45"/>
      <c r="K8" s="45"/>
      <c r="L8" s="45"/>
      <c r="M8" s="45"/>
      <c r="N8" s="45"/>
      <c r="O8" s="45"/>
      <c r="P8" s="45"/>
      <c r="Q8" s="45"/>
      <c r="R8" s="45"/>
      <c r="S8" s="46"/>
      <c r="T8" s="54"/>
    </row>
    <row r="9" spans="2:20" x14ac:dyDescent="0.25">
      <c r="B9" s="53"/>
      <c r="C9" s="44"/>
      <c r="D9" s="45"/>
      <c r="E9" s="45"/>
      <c r="F9" s="45"/>
      <c r="G9" s="45"/>
      <c r="H9" s="45"/>
      <c r="I9" s="45"/>
      <c r="J9" s="45"/>
      <c r="K9" s="45"/>
      <c r="L9" s="45"/>
      <c r="M9" s="45"/>
      <c r="N9" s="45"/>
      <c r="O9" s="45"/>
      <c r="P9" s="45"/>
      <c r="Q9" s="45"/>
      <c r="R9" s="45"/>
      <c r="S9" s="46"/>
      <c r="T9" s="54"/>
    </row>
    <row r="10" spans="2:20" x14ac:dyDescent="0.25">
      <c r="B10" s="53"/>
      <c r="C10" s="44"/>
      <c r="D10" s="45"/>
      <c r="E10" s="45"/>
      <c r="F10" s="45"/>
      <c r="G10" s="45"/>
      <c r="H10" s="45"/>
      <c r="I10" s="45"/>
      <c r="J10" s="45"/>
      <c r="K10" s="45"/>
      <c r="L10" s="45"/>
      <c r="M10" s="45"/>
      <c r="N10" s="45"/>
      <c r="O10" s="45"/>
      <c r="P10" s="45"/>
      <c r="Q10" s="45"/>
      <c r="R10" s="45"/>
      <c r="S10" s="46"/>
      <c r="T10" s="54"/>
    </row>
    <row r="11" spans="2:20" x14ac:dyDescent="0.25">
      <c r="B11" s="53"/>
      <c r="C11" s="44"/>
      <c r="D11" s="45"/>
      <c r="E11" s="45"/>
      <c r="F11" s="45"/>
      <c r="G11" s="45"/>
      <c r="H11" s="45"/>
      <c r="I11" s="45"/>
      <c r="J11" s="45"/>
      <c r="K11" s="45"/>
      <c r="L11" s="45"/>
      <c r="M11" s="45"/>
      <c r="N11" s="45"/>
      <c r="O11" s="45"/>
      <c r="P11" s="45"/>
      <c r="Q11" s="45"/>
      <c r="R11" s="45"/>
      <c r="S11" s="46"/>
      <c r="T11" s="54"/>
    </row>
    <row r="12" spans="2:20" x14ac:dyDescent="0.25">
      <c r="B12" s="53"/>
      <c r="C12" s="44"/>
      <c r="D12" s="45"/>
      <c r="E12" s="45"/>
      <c r="F12" s="45"/>
      <c r="G12" s="45"/>
      <c r="H12" s="45"/>
      <c r="I12" s="45"/>
      <c r="J12" s="45"/>
      <c r="K12" s="45"/>
      <c r="L12" s="45"/>
      <c r="M12" s="45"/>
      <c r="N12" s="45"/>
      <c r="O12" s="45"/>
      <c r="P12" s="45"/>
      <c r="Q12" s="45"/>
      <c r="R12" s="45"/>
      <c r="S12" s="46"/>
      <c r="T12" s="54"/>
    </row>
    <row r="13" spans="2:20" x14ac:dyDescent="0.25">
      <c r="B13" s="53"/>
      <c r="C13" s="44"/>
      <c r="D13" s="45"/>
      <c r="E13" s="45"/>
      <c r="F13" s="45"/>
      <c r="G13" s="45"/>
      <c r="H13" s="45"/>
      <c r="I13" s="45"/>
      <c r="J13" s="45"/>
      <c r="K13" s="45"/>
      <c r="L13" s="45"/>
      <c r="M13" s="45"/>
      <c r="N13" s="45"/>
      <c r="O13" s="45"/>
      <c r="P13" s="45"/>
      <c r="Q13" s="45"/>
      <c r="R13" s="45"/>
      <c r="S13" s="46"/>
      <c r="T13" s="54"/>
    </row>
    <row r="14" spans="2:20" x14ac:dyDescent="0.25">
      <c r="B14" s="53"/>
      <c r="C14" s="44"/>
      <c r="D14" s="45"/>
      <c r="E14" s="45"/>
      <c r="F14" s="45"/>
      <c r="G14" s="45"/>
      <c r="H14" s="45"/>
      <c r="I14" s="45"/>
      <c r="J14" s="45"/>
      <c r="K14" s="45"/>
      <c r="L14" s="45"/>
      <c r="M14" s="45"/>
      <c r="N14" s="45"/>
      <c r="O14" s="45"/>
      <c r="P14" s="45"/>
      <c r="Q14" s="45"/>
      <c r="R14" s="45"/>
      <c r="S14" s="46"/>
      <c r="T14" s="54"/>
    </row>
    <row r="15" spans="2:20" x14ac:dyDescent="0.25">
      <c r="B15" s="53"/>
      <c r="C15" s="44"/>
      <c r="D15" s="45"/>
      <c r="E15" s="45"/>
      <c r="F15" s="45"/>
      <c r="G15" s="45"/>
      <c r="H15" s="45"/>
      <c r="I15" s="45"/>
      <c r="J15" s="45"/>
      <c r="K15" s="45"/>
      <c r="L15" s="45"/>
      <c r="M15" s="45"/>
      <c r="N15" s="45"/>
      <c r="O15" s="45"/>
      <c r="P15" s="45"/>
      <c r="Q15" s="45"/>
      <c r="R15" s="45"/>
      <c r="S15" s="46"/>
      <c r="T15" s="54"/>
    </row>
    <row r="16" spans="2:20" x14ac:dyDescent="0.25">
      <c r="B16" s="53"/>
      <c r="C16" s="44"/>
      <c r="D16" s="45"/>
      <c r="E16" s="45"/>
      <c r="F16" s="45"/>
      <c r="G16" s="45"/>
      <c r="H16" s="45"/>
      <c r="I16" s="45"/>
      <c r="J16" s="45"/>
      <c r="K16" s="45"/>
      <c r="L16" s="45"/>
      <c r="M16" s="45"/>
      <c r="N16" s="45"/>
      <c r="O16" s="45"/>
      <c r="P16" s="45"/>
      <c r="Q16" s="45"/>
      <c r="R16" s="45"/>
      <c r="S16" s="46"/>
      <c r="T16" s="54"/>
    </row>
    <row r="17" spans="2:20" x14ac:dyDescent="0.25">
      <c r="B17" s="53"/>
      <c r="C17" s="44"/>
      <c r="D17" s="45"/>
      <c r="E17" s="45"/>
      <c r="F17" s="45"/>
      <c r="G17" s="45"/>
      <c r="H17" s="45"/>
      <c r="I17" s="45"/>
      <c r="J17" s="45"/>
      <c r="K17" s="45"/>
      <c r="L17" s="45"/>
      <c r="M17" s="45"/>
      <c r="N17" s="45"/>
      <c r="O17" s="45"/>
      <c r="P17" s="45"/>
      <c r="Q17" s="45"/>
      <c r="R17" s="45"/>
      <c r="S17" s="46"/>
      <c r="T17" s="54"/>
    </row>
    <row r="18" spans="2:20" ht="15.75" thickBot="1" x14ac:dyDescent="0.3">
      <c r="B18" s="53"/>
      <c r="C18" s="47"/>
      <c r="D18" s="48"/>
      <c r="E18" s="48"/>
      <c r="F18" s="48"/>
      <c r="G18" s="48"/>
      <c r="H18" s="48"/>
      <c r="I18" s="48"/>
      <c r="J18" s="48"/>
      <c r="K18" s="48"/>
      <c r="L18" s="48"/>
      <c r="M18" s="48"/>
      <c r="N18" s="48"/>
      <c r="O18" s="48"/>
      <c r="P18" s="48"/>
      <c r="Q18" s="48"/>
      <c r="R18" s="48"/>
      <c r="S18" s="49"/>
      <c r="T18" s="54"/>
    </row>
    <row r="19" spans="2:20" ht="15.75" thickBot="1" x14ac:dyDescent="0.3">
      <c r="B19" s="55"/>
      <c r="C19" s="56"/>
      <c r="D19" s="56"/>
      <c r="E19" s="56"/>
      <c r="F19" s="56"/>
      <c r="G19" s="56"/>
      <c r="H19" s="56"/>
      <c r="I19" s="56"/>
      <c r="J19" s="56"/>
      <c r="K19" s="56"/>
      <c r="L19" s="56"/>
      <c r="M19" s="56"/>
      <c r="N19" s="56"/>
      <c r="O19" s="56"/>
      <c r="P19" s="56"/>
      <c r="Q19" s="56"/>
      <c r="R19" s="56"/>
      <c r="S19" s="56"/>
      <c r="T19" s="57"/>
    </row>
  </sheetData>
  <mergeCells count="1">
    <mergeCell ref="C3:S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2C6E-E30D-4684-AD4E-B4CC8C8D5B39}">
  <sheetPr>
    <pageSetUpPr fitToPage="1"/>
  </sheetPr>
  <dimension ref="A1:L14"/>
  <sheetViews>
    <sheetView topLeftCell="A7" zoomScale="70" zoomScaleNormal="70" workbookViewId="0">
      <selection activeCell="E18" sqref="E18"/>
    </sheetView>
  </sheetViews>
  <sheetFormatPr defaultRowHeight="15" x14ac:dyDescent="0.25"/>
  <cols>
    <col min="3" max="3" width="13.42578125" customWidth="1"/>
    <col min="4" max="4" width="33.7109375" customWidth="1"/>
    <col min="5" max="5" width="27.42578125" customWidth="1"/>
    <col min="6" max="6" width="141" customWidth="1"/>
    <col min="7" max="7" width="37.28515625" customWidth="1"/>
  </cols>
  <sheetData>
    <row r="1" spans="1:12" x14ac:dyDescent="0.25">
      <c r="A1" s="38" t="s">
        <v>0</v>
      </c>
      <c r="B1" s="38"/>
      <c r="C1" s="38"/>
      <c r="D1" s="38"/>
      <c r="E1" s="38"/>
      <c r="F1" s="38"/>
      <c r="G1" s="38"/>
      <c r="H1" s="38"/>
      <c r="I1" s="38"/>
      <c r="J1" s="38"/>
      <c r="K1" s="38"/>
      <c r="L1" s="38"/>
    </row>
    <row r="3" spans="1:12" x14ac:dyDescent="0.25">
      <c r="A3" s="27"/>
      <c r="B3" s="3" t="s">
        <v>1</v>
      </c>
      <c r="C3" s="3" t="s">
        <v>2</v>
      </c>
      <c r="D3" s="3" t="s">
        <v>3</v>
      </c>
      <c r="E3" s="3" t="s">
        <v>15</v>
      </c>
      <c r="F3" s="3" t="s">
        <v>4</v>
      </c>
      <c r="G3" s="3" t="s">
        <v>132</v>
      </c>
    </row>
    <row r="4" spans="1:12" ht="96" customHeight="1" x14ac:dyDescent="0.25">
      <c r="A4" s="28" t="s">
        <v>12</v>
      </c>
      <c r="B4" s="5">
        <v>1</v>
      </c>
      <c r="C4" s="4">
        <v>45764</v>
      </c>
      <c r="D4" s="6" t="s">
        <v>32</v>
      </c>
      <c r="E4" s="2" t="s">
        <v>115</v>
      </c>
      <c r="F4" s="1" t="s">
        <v>101</v>
      </c>
      <c r="G4" s="25" t="s">
        <v>103</v>
      </c>
    </row>
    <row r="5" spans="1:12" ht="74.25" customHeight="1" x14ac:dyDescent="0.25">
      <c r="A5" s="28" t="s">
        <v>6</v>
      </c>
      <c r="B5" s="5">
        <v>2</v>
      </c>
      <c r="C5" s="4">
        <v>45765</v>
      </c>
      <c r="D5" s="2" t="s">
        <v>13</v>
      </c>
      <c r="E5" s="2" t="s">
        <v>115</v>
      </c>
      <c r="F5" s="1" t="s">
        <v>14</v>
      </c>
      <c r="G5" s="25" t="s">
        <v>102</v>
      </c>
    </row>
    <row r="6" spans="1:12" ht="76.5" customHeight="1" x14ac:dyDescent="0.25">
      <c r="A6" s="28" t="s">
        <v>7</v>
      </c>
      <c r="B6" s="5">
        <v>3</v>
      </c>
      <c r="C6" s="4">
        <v>45766</v>
      </c>
      <c r="D6" s="2" t="s">
        <v>17</v>
      </c>
      <c r="E6" s="2" t="s">
        <v>116</v>
      </c>
      <c r="F6" s="1" t="s">
        <v>16</v>
      </c>
      <c r="G6" s="25" t="s">
        <v>113</v>
      </c>
    </row>
    <row r="7" spans="1:12" ht="69.75" customHeight="1" x14ac:dyDescent="0.25">
      <c r="A7" s="28" t="s">
        <v>8</v>
      </c>
      <c r="B7" s="5">
        <v>4</v>
      </c>
      <c r="C7" s="4">
        <v>45767</v>
      </c>
      <c r="D7" s="2" t="s">
        <v>19</v>
      </c>
      <c r="E7" s="2" t="s">
        <v>116</v>
      </c>
      <c r="F7" s="1" t="s">
        <v>18</v>
      </c>
      <c r="G7" s="25" t="s">
        <v>104</v>
      </c>
    </row>
    <row r="8" spans="1:12" ht="97.5" customHeight="1" x14ac:dyDescent="0.25">
      <c r="A8" s="28" t="s">
        <v>9</v>
      </c>
      <c r="B8" s="5">
        <v>5</v>
      </c>
      <c r="C8" s="4">
        <v>45768</v>
      </c>
      <c r="D8" s="2" t="s">
        <v>20</v>
      </c>
      <c r="E8" s="2" t="s">
        <v>116</v>
      </c>
      <c r="F8" s="1" t="s">
        <v>105</v>
      </c>
      <c r="G8" s="25" t="s">
        <v>106</v>
      </c>
    </row>
    <row r="9" spans="1:12" ht="63.75" x14ac:dyDescent="0.25">
      <c r="A9" s="28" t="s">
        <v>10</v>
      </c>
      <c r="B9" s="5">
        <v>6</v>
      </c>
      <c r="C9" s="4">
        <v>45769</v>
      </c>
      <c r="D9" s="2" t="s">
        <v>21</v>
      </c>
      <c r="E9" s="2" t="s">
        <v>117</v>
      </c>
      <c r="F9" s="1" t="s">
        <v>22</v>
      </c>
      <c r="G9" s="25" t="s">
        <v>107</v>
      </c>
    </row>
    <row r="10" spans="1:12" ht="75" x14ac:dyDescent="0.25">
      <c r="A10" s="28" t="s">
        <v>11</v>
      </c>
      <c r="B10" s="5">
        <v>7</v>
      </c>
      <c r="C10" s="4">
        <v>45770</v>
      </c>
      <c r="D10" s="2" t="s">
        <v>24</v>
      </c>
      <c r="E10" s="2" t="s">
        <v>117</v>
      </c>
      <c r="F10" s="1" t="s">
        <v>23</v>
      </c>
      <c r="G10" s="25" t="s">
        <v>108</v>
      </c>
    </row>
    <row r="11" spans="1:12" ht="89.25" x14ac:dyDescent="0.25">
      <c r="A11" s="28" t="s">
        <v>12</v>
      </c>
      <c r="B11" s="5">
        <v>8</v>
      </c>
      <c r="C11" s="4">
        <v>45771</v>
      </c>
      <c r="D11" s="2" t="s">
        <v>26</v>
      </c>
      <c r="E11" s="2" t="s">
        <v>117</v>
      </c>
      <c r="F11" s="1" t="s">
        <v>25</v>
      </c>
      <c r="G11" s="25" t="s">
        <v>109</v>
      </c>
    </row>
    <row r="12" spans="1:12" ht="68.25" customHeight="1" x14ac:dyDescent="0.25">
      <c r="A12" s="28" t="s">
        <v>6</v>
      </c>
      <c r="B12" s="5">
        <v>9</v>
      </c>
      <c r="C12" s="4">
        <v>45772</v>
      </c>
      <c r="D12" s="2" t="s">
        <v>28</v>
      </c>
      <c r="E12" s="2" t="s">
        <v>118</v>
      </c>
      <c r="F12" s="1" t="s">
        <v>27</v>
      </c>
      <c r="G12" s="25" t="s">
        <v>110</v>
      </c>
    </row>
    <row r="13" spans="1:12" ht="61.5" customHeight="1" x14ac:dyDescent="0.25">
      <c r="A13" s="28" t="s">
        <v>7</v>
      </c>
      <c r="B13" s="5">
        <v>10</v>
      </c>
      <c r="C13" s="4">
        <v>45773</v>
      </c>
      <c r="D13" s="2" t="s">
        <v>30</v>
      </c>
      <c r="E13" s="2" t="s">
        <v>118</v>
      </c>
      <c r="F13" s="1" t="s">
        <v>29</v>
      </c>
      <c r="G13" s="25" t="s">
        <v>111</v>
      </c>
    </row>
    <row r="14" spans="1:12" ht="45" x14ac:dyDescent="0.25">
      <c r="A14" s="28" t="s">
        <v>8</v>
      </c>
      <c r="B14" s="5">
        <v>11</v>
      </c>
      <c r="C14" s="4">
        <v>45774</v>
      </c>
      <c r="D14" s="6" t="s">
        <v>33</v>
      </c>
      <c r="E14" s="1"/>
      <c r="F14" s="1" t="s">
        <v>31</v>
      </c>
      <c r="G14" s="25" t="s">
        <v>112</v>
      </c>
    </row>
  </sheetData>
  <mergeCells count="1">
    <mergeCell ref="A1:L1"/>
  </mergeCells>
  <pageMargins left="0.25" right="0.25" top="0.75" bottom="0.75" header="0.3" footer="0.3"/>
  <pageSetup paperSize="8"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E989-60C5-4329-A448-C31F08F7B081}">
  <dimension ref="B3:E11"/>
  <sheetViews>
    <sheetView workbookViewId="0">
      <selection activeCell="E4" sqref="E4"/>
    </sheetView>
  </sheetViews>
  <sheetFormatPr defaultRowHeight="15" x14ac:dyDescent="0.25"/>
  <cols>
    <col min="2" max="2" width="19.85546875" customWidth="1"/>
    <col min="3" max="3" width="25.7109375" bestFit="1" customWidth="1"/>
    <col min="4" max="4" width="26.28515625" bestFit="1" customWidth="1"/>
    <col min="5" max="5" width="18.7109375" customWidth="1"/>
  </cols>
  <sheetData>
    <row r="3" spans="2:5" x14ac:dyDescent="0.25">
      <c r="B3" s="59" t="s">
        <v>136</v>
      </c>
      <c r="C3" s="58" t="s">
        <v>133</v>
      </c>
      <c r="D3" s="58" t="s">
        <v>134</v>
      </c>
      <c r="E3" s="58" t="s">
        <v>135</v>
      </c>
    </row>
    <row r="4" spans="2:5" x14ac:dyDescent="0.25">
      <c r="B4" s="59" t="s">
        <v>119</v>
      </c>
      <c r="C4" s="58" t="s">
        <v>133</v>
      </c>
      <c r="D4" s="58" t="s">
        <v>141</v>
      </c>
      <c r="E4" s="58" t="s">
        <v>142</v>
      </c>
    </row>
    <row r="5" spans="2:5" x14ac:dyDescent="0.25">
      <c r="B5" s="59" t="s">
        <v>137</v>
      </c>
      <c r="C5" s="58" t="s">
        <v>145</v>
      </c>
      <c r="D5" s="58"/>
      <c r="E5" s="58"/>
    </row>
    <row r="6" spans="2:5" x14ac:dyDescent="0.25">
      <c r="B6" s="59" t="s">
        <v>138</v>
      </c>
      <c r="C6" s="58" t="s">
        <v>146</v>
      </c>
      <c r="D6" s="58"/>
      <c r="E6" s="58"/>
    </row>
    <row r="7" spans="2:5" x14ac:dyDescent="0.25">
      <c r="B7" s="59" t="s">
        <v>139</v>
      </c>
      <c r="C7" s="58" t="s">
        <v>147</v>
      </c>
      <c r="D7" s="58"/>
      <c r="E7" s="58"/>
    </row>
    <row r="8" spans="2:5" x14ac:dyDescent="0.25">
      <c r="B8" s="59" t="s">
        <v>140</v>
      </c>
      <c r="C8" s="58" t="s">
        <v>148</v>
      </c>
      <c r="D8" s="58"/>
      <c r="E8" s="58"/>
    </row>
    <row r="9" spans="2:5" x14ac:dyDescent="0.25">
      <c r="B9" s="59" t="s">
        <v>120</v>
      </c>
      <c r="C9" s="58" t="s">
        <v>133</v>
      </c>
      <c r="D9" s="58" t="s">
        <v>143</v>
      </c>
      <c r="E9" s="58" t="s">
        <v>144</v>
      </c>
    </row>
    <row r="10" spans="2:5" x14ac:dyDescent="0.25">
      <c r="B10" s="59" t="s">
        <v>149</v>
      </c>
      <c r="C10" s="58" t="s">
        <v>150</v>
      </c>
      <c r="D10" s="32"/>
      <c r="E10" s="32"/>
    </row>
    <row r="11" spans="2:5" x14ac:dyDescent="0.25">
      <c r="B11" s="59" t="s">
        <v>151</v>
      </c>
      <c r="C11" s="58" t="s">
        <v>152</v>
      </c>
      <c r="D11" s="32"/>
      <c r="E1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7B8E-32A0-4348-A39C-FC8FE0EC6004}">
  <dimension ref="B1:M13"/>
  <sheetViews>
    <sheetView workbookViewId="0">
      <selection activeCell="K19" sqref="K19"/>
    </sheetView>
  </sheetViews>
  <sheetFormatPr defaultRowHeight="15" x14ac:dyDescent="0.25"/>
  <cols>
    <col min="2" max="2" width="5" bestFit="1" customWidth="1"/>
    <col min="3" max="3" width="12.28515625" bestFit="1" customWidth="1"/>
    <col min="4" max="4" width="12.85546875" bestFit="1" customWidth="1"/>
    <col min="5" max="5" width="6.28515625" bestFit="1" customWidth="1"/>
    <col min="6" max="6" width="11" bestFit="1" customWidth="1"/>
    <col min="7" max="7" width="10.42578125" bestFit="1" customWidth="1"/>
    <col min="8" max="8" width="9" bestFit="1" customWidth="1"/>
    <col min="9" max="9" width="10.42578125" bestFit="1" customWidth="1"/>
    <col min="10" max="10" width="4.85546875" bestFit="1" customWidth="1"/>
    <col min="11" max="11" width="9.5703125" bestFit="1" customWidth="1"/>
    <col min="12" max="12" width="15.140625" bestFit="1" customWidth="1"/>
    <col min="13" max="13" width="68.28515625" bestFit="1" customWidth="1"/>
  </cols>
  <sheetData>
    <row r="1" spans="2:13" ht="15.75" thickBot="1" x14ac:dyDescent="0.3"/>
    <row r="2" spans="2:13" ht="15.75" thickBot="1" x14ac:dyDescent="0.3">
      <c r="B2" s="7" t="s">
        <v>34</v>
      </c>
      <c r="C2" s="7" t="s">
        <v>35</v>
      </c>
      <c r="D2" s="7" t="s">
        <v>36</v>
      </c>
      <c r="E2" s="7" t="s">
        <v>37</v>
      </c>
      <c r="F2" s="7" t="s">
        <v>38</v>
      </c>
      <c r="G2" s="8" t="s">
        <v>39</v>
      </c>
      <c r="H2" s="7" t="s">
        <v>40</v>
      </c>
      <c r="I2" s="7" t="s">
        <v>41</v>
      </c>
      <c r="J2" s="7" t="s">
        <v>42</v>
      </c>
      <c r="K2" s="7" t="s">
        <v>43</v>
      </c>
      <c r="L2" s="7" t="s">
        <v>44</v>
      </c>
      <c r="M2" s="7" t="s">
        <v>5</v>
      </c>
    </row>
    <row r="3" spans="2:13" x14ac:dyDescent="0.25">
      <c r="B3" s="10" t="s">
        <v>49</v>
      </c>
      <c r="C3" s="11" t="s">
        <v>50</v>
      </c>
      <c r="D3" s="11" t="s">
        <v>51</v>
      </c>
      <c r="E3" s="39" t="s">
        <v>46</v>
      </c>
      <c r="F3" s="11" t="s">
        <v>53</v>
      </c>
      <c r="G3" s="12">
        <v>17074</v>
      </c>
      <c r="H3" s="11" t="s">
        <v>54</v>
      </c>
      <c r="I3" s="11" t="s">
        <v>55</v>
      </c>
      <c r="J3" s="11" t="s">
        <v>52</v>
      </c>
      <c r="K3" s="11" t="s">
        <v>47</v>
      </c>
      <c r="L3" s="13" t="s">
        <v>48</v>
      </c>
      <c r="M3" s="14"/>
    </row>
    <row r="4" spans="2:13" x14ac:dyDescent="0.25">
      <c r="B4" s="10" t="s">
        <v>45</v>
      </c>
      <c r="C4" s="11" t="s">
        <v>50</v>
      </c>
      <c r="D4" s="11" t="s">
        <v>56</v>
      </c>
      <c r="E4" s="39"/>
      <c r="F4" s="11" t="s">
        <v>53</v>
      </c>
      <c r="G4" s="12">
        <v>17502</v>
      </c>
      <c r="H4" s="11" t="s">
        <v>57</v>
      </c>
      <c r="I4" s="11" t="s">
        <v>58</v>
      </c>
      <c r="J4" s="11" t="s">
        <v>59</v>
      </c>
      <c r="K4" s="11" t="s">
        <v>47</v>
      </c>
      <c r="L4" s="13" t="s">
        <v>48</v>
      </c>
      <c r="M4" s="14"/>
    </row>
    <row r="5" spans="2:13" x14ac:dyDescent="0.25">
      <c r="B5" s="15" t="s">
        <v>49</v>
      </c>
      <c r="C5" s="16" t="s">
        <v>60</v>
      </c>
      <c r="D5" s="16" t="s">
        <v>61</v>
      </c>
      <c r="E5" s="40" t="s">
        <v>52</v>
      </c>
      <c r="F5" s="16" t="s">
        <v>63</v>
      </c>
      <c r="G5" s="17">
        <v>17378</v>
      </c>
      <c r="H5" s="16" t="s">
        <v>64</v>
      </c>
      <c r="I5" s="16" t="s">
        <v>65</v>
      </c>
      <c r="J5" s="16" t="s">
        <v>52</v>
      </c>
      <c r="K5" s="16" t="s">
        <v>47</v>
      </c>
      <c r="L5" s="9" t="s">
        <v>48</v>
      </c>
      <c r="M5" s="18" t="s">
        <v>66</v>
      </c>
    </row>
    <row r="6" spans="2:13" x14ac:dyDescent="0.25">
      <c r="B6" s="15" t="s">
        <v>45</v>
      </c>
      <c r="C6" s="16" t="s">
        <v>60</v>
      </c>
      <c r="D6" s="16" t="s">
        <v>67</v>
      </c>
      <c r="E6" s="40"/>
      <c r="F6" s="16" t="s">
        <v>63</v>
      </c>
      <c r="G6" s="17">
        <v>18612</v>
      </c>
      <c r="H6" s="16" t="s">
        <v>68</v>
      </c>
      <c r="I6" s="16" t="s">
        <v>69</v>
      </c>
      <c r="J6" s="16" t="s">
        <v>59</v>
      </c>
      <c r="K6" s="16" t="s">
        <v>47</v>
      </c>
      <c r="L6" s="9" t="s">
        <v>48</v>
      </c>
      <c r="M6" s="19"/>
    </row>
    <row r="7" spans="2:13" x14ac:dyDescent="0.25">
      <c r="B7" s="10" t="s">
        <v>49</v>
      </c>
      <c r="C7" s="11" t="s">
        <v>70</v>
      </c>
      <c r="D7" s="11" t="s">
        <v>71</v>
      </c>
      <c r="E7" s="39" t="s">
        <v>62</v>
      </c>
      <c r="F7" s="11" t="s">
        <v>73</v>
      </c>
      <c r="G7" s="12">
        <v>14200</v>
      </c>
      <c r="H7" s="11" t="s">
        <v>74</v>
      </c>
      <c r="I7" s="11" t="s">
        <v>75</v>
      </c>
      <c r="J7" s="11" t="s">
        <v>52</v>
      </c>
      <c r="K7" s="11" t="s">
        <v>47</v>
      </c>
      <c r="L7" s="13" t="s">
        <v>48</v>
      </c>
      <c r="M7" s="14"/>
    </row>
    <row r="8" spans="2:13" x14ac:dyDescent="0.25">
      <c r="B8" s="10" t="s">
        <v>76</v>
      </c>
      <c r="C8" s="11" t="s">
        <v>70</v>
      </c>
      <c r="D8" s="11" t="s">
        <v>77</v>
      </c>
      <c r="E8" s="39"/>
      <c r="F8" s="11" t="s">
        <v>78</v>
      </c>
      <c r="G8" s="12">
        <v>13843</v>
      </c>
      <c r="H8" s="11" t="s">
        <v>79</v>
      </c>
      <c r="I8" s="11" t="s">
        <v>75</v>
      </c>
      <c r="J8" s="11" t="s">
        <v>59</v>
      </c>
      <c r="K8" s="11" t="s">
        <v>47</v>
      </c>
      <c r="L8" s="13" t="s">
        <v>48</v>
      </c>
      <c r="M8" s="14"/>
    </row>
    <row r="9" spans="2:13" x14ac:dyDescent="0.25">
      <c r="B9" s="15" t="s">
        <v>49</v>
      </c>
      <c r="C9" s="16" t="s">
        <v>80</v>
      </c>
      <c r="D9" s="16" t="s">
        <v>81</v>
      </c>
      <c r="E9" s="40" t="s">
        <v>72</v>
      </c>
      <c r="F9" s="16" t="s">
        <v>83</v>
      </c>
      <c r="G9" s="17">
        <v>14765</v>
      </c>
      <c r="H9" s="16" t="s">
        <v>84</v>
      </c>
      <c r="I9" s="16" t="s">
        <v>85</v>
      </c>
      <c r="J9" s="16" t="s">
        <v>52</v>
      </c>
      <c r="K9" s="16" t="s">
        <v>47</v>
      </c>
      <c r="L9" s="9" t="s">
        <v>48</v>
      </c>
      <c r="M9" s="19"/>
    </row>
    <row r="10" spans="2:13" x14ac:dyDescent="0.25">
      <c r="B10" s="15" t="s">
        <v>45</v>
      </c>
      <c r="C10" s="16" t="s">
        <v>86</v>
      </c>
      <c r="D10" s="16" t="s">
        <v>87</v>
      </c>
      <c r="E10" s="40"/>
      <c r="F10" s="16" t="s">
        <v>83</v>
      </c>
      <c r="G10" s="17">
        <v>16108</v>
      </c>
      <c r="H10" s="16" t="s">
        <v>88</v>
      </c>
      <c r="I10" s="16" t="s">
        <v>89</v>
      </c>
      <c r="J10" s="16" t="s">
        <v>59</v>
      </c>
      <c r="K10" s="16" t="s">
        <v>47</v>
      </c>
      <c r="L10" s="9" t="s">
        <v>48</v>
      </c>
      <c r="M10" s="19"/>
    </row>
    <row r="11" spans="2:13" x14ac:dyDescent="0.25">
      <c r="B11" s="10" t="s">
        <v>76</v>
      </c>
      <c r="C11" s="11" t="s">
        <v>90</v>
      </c>
      <c r="D11" s="11" t="s">
        <v>91</v>
      </c>
      <c r="E11" s="39" t="s">
        <v>82</v>
      </c>
      <c r="F11" s="11" t="s">
        <v>93</v>
      </c>
      <c r="G11" s="12">
        <v>16798</v>
      </c>
      <c r="H11" s="11" t="s">
        <v>94</v>
      </c>
      <c r="I11" s="11" t="s">
        <v>95</v>
      </c>
      <c r="J11" s="11" t="s">
        <v>52</v>
      </c>
      <c r="K11" s="11" t="s">
        <v>47</v>
      </c>
      <c r="L11" s="13" t="s">
        <v>48</v>
      </c>
      <c r="M11" s="14"/>
    </row>
    <row r="12" spans="2:13" x14ac:dyDescent="0.25">
      <c r="B12" s="10" t="s">
        <v>49</v>
      </c>
      <c r="C12" s="11" t="s">
        <v>90</v>
      </c>
      <c r="D12" s="11" t="s">
        <v>96</v>
      </c>
      <c r="E12" s="39"/>
      <c r="F12" s="11" t="s">
        <v>93</v>
      </c>
      <c r="G12" s="12">
        <v>15781</v>
      </c>
      <c r="H12" s="11" t="s">
        <v>97</v>
      </c>
      <c r="I12" s="11" t="s">
        <v>98</v>
      </c>
      <c r="J12" s="11" t="s">
        <v>59</v>
      </c>
      <c r="K12" s="11" t="s">
        <v>47</v>
      </c>
      <c r="L12" s="13" t="s">
        <v>48</v>
      </c>
      <c r="M12" s="14"/>
    </row>
    <row r="13" spans="2:13" ht="15.75" thickBot="1" x14ac:dyDescent="0.3">
      <c r="B13" s="20" t="s">
        <v>49</v>
      </c>
      <c r="C13" s="21" t="s">
        <v>99</v>
      </c>
      <c r="D13" s="21" t="s">
        <v>100</v>
      </c>
      <c r="E13" s="21" t="s">
        <v>92</v>
      </c>
      <c r="F13" s="22"/>
      <c r="G13" s="22"/>
      <c r="H13" s="22"/>
      <c r="I13" s="22"/>
      <c r="J13" s="22"/>
      <c r="K13" s="21" t="s">
        <v>47</v>
      </c>
      <c r="L13" s="23" t="s">
        <v>48</v>
      </c>
      <c r="M13" s="24"/>
    </row>
  </sheetData>
  <mergeCells count="5">
    <mergeCell ref="E3:E4"/>
    <mergeCell ref="E5:E6"/>
    <mergeCell ref="E7:E8"/>
    <mergeCell ref="E9:E10"/>
    <mergeCell ref="E11:E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601C-B50F-4A2C-BD3E-CFA29AA56C2B}">
  <dimension ref="B2:E9"/>
  <sheetViews>
    <sheetView tabSelected="1" workbookViewId="0">
      <selection activeCell="K16" sqref="K16"/>
    </sheetView>
  </sheetViews>
  <sheetFormatPr defaultRowHeight="15" x14ac:dyDescent="0.25"/>
  <cols>
    <col min="2" max="2" width="42.140625" bestFit="1" customWidth="1"/>
  </cols>
  <sheetData>
    <row r="2" spans="2:5" x14ac:dyDescent="0.25">
      <c r="B2" s="26" t="s">
        <v>114</v>
      </c>
      <c r="C2" s="26" t="s">
        <v>124</v>
      </c>
      <c r="D2" s="26" t="s">
        <v>125</v>
      </c>
      <c r="E2" s="26" t="s">
        <v>126</v>
      </c>
    </row>
    <row r="3" spans="2:5" x14ac:dyDescent="0.25">
      <c r="B3" s="33" t="s">
        <v>121</v>
      </c>
      <c r="C3" s="31">
        <v>1500</v>
      </c>
      <c r="D3" s="29"/>
      <c r="E3" s="29"/>
    </row>
    <row r="4" spans="2:5" x14ac:dyDescent="0.25">
      <c r="B4" s="33" t="s">
        <v>123</v>
      </c>
      <c r="C4" s="31">
        <f>50*10</f>
        <v>500</v>
      </c>
      <c r="D4" s="29"/>
      <c r="E4" s="29"/>
    </row>
    <row r="5" spans="2:5" x14ac:dyDescent="0.25">
      <c r="B5" s="34" t="s">
        <v>122</v>
      </c>
      <c r="C5" s="31">
        <v>200</v>
      </c>
      <c r="D5" s="29"/>
      <c r="E5" s="29"/>
    </row>
    <row r="6" spans="2:5" x14ac:dyDescent="0.25">
      <c r="B6" s="34" t="s">
        <v>127</v>
      </c>
      <c r="C6" s="31">
        <f>189*11</f>
        <v>2079</v>
      </c>
      <c r="D6" s="29"/>
      <c r="E6" s="29"/>
    </row>
    <row r="7" spans="2:5" x14ac:dyDescent="0.25">
      <c r="B7" s="29" t="s">
        <v>128</v>
      </c>
      <c r="C7" s="31">
        <f>SUM(C3:C6)</f>
        <v>4279</v>
      </c>
    </row>
    <row r="8" spans="2:5" ht="15.75" thickBot="1" x14ac:dyDescent="0.3">
      <c r="B8" s="30" t="s">
        <v>130</v>
      </c>
      <c r="C8" s="35">
        <v>3859</v>
      </c>
    </row>
    <row r="9" spans="2:5" ht="15.75" thickBot="1" x14ac:dyDescent="0.3">
      <c r="B9" s="36" t="s">
        <v>129</v>
      </c>
      <c r="C9" s="37">
        <f>C7-C8</f>
        <v>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EASTER 20+21</vt:lpstr>
      <vt:lpstr>Operation</vt:lpstr>
      <vt:lpstr>Contacts </vt:lpstr>
      <vt:lpstr>RL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Matan Choron</dc:creator>
  <cp:lastModifiedBy>Matan Choron</cp:lastModifiedBy>
  <cp:lastPrinted>2025-04-16T07:29:45Z</cp:lastPrinted>
  <dcterms:created xsi:type="dcterms:W3CDTF">2025-04-16T04:49:39Z</dcterms:created>
  <dcterms:modified xsi:type="dcterms:W3CDTF">2025-04-17T05:04:34Z</dcterms:modified>
</cp:coreProperties>
</file>