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gents\שיט נהרות 2024\קבוצות פתוחות\Chritsmas North Rhine BRU-CGN Grace 2511\to the guides\"/>
    </mc:Choice>
  </mc:AlternateContent>
  <xr:revisionPtr revIDLastSave="0" documentId="13_ncr:1_{F09E4E77-26C2-40E2-9907-B3F42AE5696F}" xr6:coauthVersionLast="36" xr6:coauthVersionMax="36" xr10:uidLastSave="{00000000-0000-0000-0000-000000000000}"/>
  <bookViews>
    <workbookView xWindow="0" yWindow="0" windowWidth="19200" windowHeight="6930" xr2:uid="{13C5D70C-58D0-4740-AE18-CA19E320EEF0}"/>
  </bookViews>
  <sheets>
    <sheet name="Budget for guide" sheetId="1" r:id="rId1"/>
    <sheet name="Operation" sheetId="2" r:id="rId2"/>
    <sheet name="RL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3" i="1" l="1"/>
  <c r="D4" i="1"/>
  <c r="D5" i="1"/>
  <c r="D10" i="1" l="1"/>
</calcChain>
</file>

<file path=xl/sharedStrings.xml><?xml version="1.0" encoding="utf-8"?>
<sst xmlns="http://schemas.openxmlformats.org/spreadsheetml/2006/main" count="316" uniqueCount="179">
  <si>
    <t>day to day</t>
  </si>
  <si>
    <t>activity</t>
  </si>
  <si>
    <t>cost pp</t>
  </si>
  <si>
    <t>cost per group</t>
  </si>
  <si>
    <t>Spent</t>
  </si>
  <si>
    <t>Balance</t>
  </si>
  <si>
    <t>Remarks</t>
  </si>
  <si>
    <t>Expances in NIS</t>
  </si>
  <si>
    <t>water</t>
  </si>
  <si>
    <t>Emergancy</t>
  </si>
  <si>
    <t>Eshel</t>
  </si>
  <si>
    <t>Total</t>
  </si>
  <si>
    <t>Cabin Number</t>
  </si>
  <si>
    <t>Title</t>
  </si>
  <si>
    <t>Name</t>
  </si>
  <si>
    <t>Email</t>
  </si>
  <si>
    <t>Phone</t>
  </si>
  <si>
    <t>DOB</t>
  </si>
  <si>
    <t>Mrs</t>
  </si>
  <si>
    <t>king size bed</t>
  </si>
  <si>
    <t>Mr</t>
  </si>
  <si>
    <t>Guide</t>
  </si>
  <si>
    <t>Day</t>
  </si>
  <si>
    <t>Date</t>
  </si>
  <si>
    <t>Arrival</t>
  </si>
  <si>
    <t>Depart</t>
  </si>
  <si>
    <t>Itinerary</t>
  </si>
  <si>
    <t>Coach Hours</t>
  </si>
  <si>
    <t>p.file nu.</t>
  </si>
  <si>
    <t>pax</t>
  </si>
  <si>
    <t>guide</t>
  </si>
  <si>
    <t>Rome IZ335</t>
  </si>
  <si>
    <t xml:space="preserve">Hotel Isola Sacra Rome (They take care of the transfer from/to airport) </t>
  </si>
  <si>
    <t>no coach</t>
  </si>
  <si>
    <t xml:space="preserve"> 306641(russian) &amp;  305635</t>
  </si>
  <si>
    <t>31/28</t>
  </si>
  <si>
    <t xml:space="preserve">Marina Ozerov / Michael Benderli </t>
  </si>
  <si>
    <t>2 Groups  - Brussel     SN3176 12:35</t>
  </si>
  <si>
    <t>Brussel 18:30</t>
  </si>
  <si>
    <t>Panoramic bus tour &amp; walking city tour, then ride to the ship</t>
  </si>
  <si>
    <t>De Polder</t>
  </si>
  <si>
    <t xml:space="preserve"> 306641(russian) &amp;  305636</t>
  </si>
  <si>
    <t>1</t>
  </si>
  <si>
    <t>all day coach (---- / 17:00)</t>
  </si>
  <si>
    <t>305635  /  306641  / 307882 / 308185</t>
  </si>
  <si>
    <t>31 / 28/ 44 / 8</t>
  </si>
  <si>
    <t xml:space="preserve">Marina Ozerov / Michael Benderli / Yuval Shamir </t>
  </si>
  <si>
    <t>Antwerpen 02:00</t>
  </si>
  <si>
    <t>Antwerpen 22:00</t>
  </si>
  <si>
    <t xml:space="preserve">Ride to Ghent(an hour), walking city tour and return to ship for the lunch - Antwerpen city tour                               </t>
  </si>
  <si>
    <t xml:space="preserve">all day coach (07:30/ 21:00)                   </t>
  </si>
  <si>
    <t>Rotterdam 08:00</t>
  </si>
  <si>
    <t>Rotterdam 17:30</t>
  </si>
  <si>
    <t xml:space="preserve"> travel to Delft. Visit Royal Delft factory and city tour before going back to ship for the lunch.Then Walking city tour, including pencil tower, library building, new Halle market </t>
  </si>
  <si>
    <t xml:space="preserve">Easy Rider </t>
  </si>
  <si>
    <t>08:30-13:00</t>
  </si>
  <si>
    <t>Hoorn 06:00   Amsterdam 16:00</t>
  </si>
  <si>
    <t>Hoorn 12:00</t>
  </si>
  <si>
    <t>305635  /  306641  / 307882 / 308188</t>
  </si>
  <si>
    <t>Amsaterdam 20:00</t>
  </si>
  <si>
    <t>305635  /  306641  / 307882 / 308189</t>
  </si>
  <si>
    <t xml:space="preserve">Nijmegen 04:30 </t>
  </si>
  <si>
    <t>Nijmegen 13:00</t>
  </si>
  <si>
    <t xml:space="preserve">Walking city tour - including Waal bridge, St. Stephen's Church, City Hall and the ruined castle inside it and market square. Return to the ship for lunch. </t>
  </si>
  <si>
    <t>x</t>
  </si>
  <si>
    <t>01/12/2024   Confort  Group</t>
  </si>
  <si>
    <t xml:space="preserve">Köln 08:00 </t>
  </si>
  <si>
    <t>Dusseldorf 17:05 EW9882 to Rome        Rome  to TLV - 23:55</t>
  </si>
  <si>
    <t xml:space="preserve">Visit Gothic Cathedral &amp; city tour.  Then ride to Airport </t>
  </si>
  <si>
    <t>all day couch (08:00 /14:00)</t>
  </si>
  <si>
    <t xml:space="preserve">305635  /  306641  </t>
  </si>
  <si>
    <t>all day couch (08:00 /-----)</t>
  </si>
  <si>
    <t>307882 / 308185</t>
  </si>
  <si>
    <t>44/8</t>
  </si>
  <si>
    <t xml:space="preserve"> Yuval Shamir </t>
  </si>
  <si>
    <t>Gothic Cathedral</t>
  </si>
  <si>
    <t>tip for drivers</t>
  </si>
  <si>
    <t>Cathedral Antwerpen</t>
  </si>
  <si>
    <t>Cash Miki</t>
  </si>
  <si>
    <t xml:space="preserve">Guide </t>
  </si>
  <si>
    <t>108</t>
  </si>
  <si>
    <t>dmitryrud65@gmail.com</t>
  </si>
  <si>
    <t>0506395807</t>
  </si>
  <si>
    <t xml:space="preserve">Marina Ozerov </t>
  </si>
  <si>
    <t>222</t>
  </si>
  <si>
    <t>odessa91058@gmail.com</t>
  </si>
  <si>
    <t>0544602359</t>
  </si>
  <si>
    <t>223</t>
  </si>
  <si>
    <t>Irenakernitsky@gmail.com</t>
  </si>
  <si>
    <t>0507914245</t>
  </si>
  <si>
    <t>two separate bed</t>
  </si>
  <si>
    <t>201</t>
  </si>
  <si>
    <t>serolga@outlook.com</t>
  </si>
  <si>
    <t>0546328631</t>
  </si>
  <si>
    <t>224</t>
  </si>
  <si>
    <t>Elenamarchenko81@gmail.com</t>
  </si>
  <si>
    <t>534306884</t>
  </si>
  <si>
    <t>109</t>
  </si>
  <si>
    <t>karlinl@012.net.il</t>
  </si>
  <si>
    <t>0543030086</t>
  </si>
  <si>
    <t>311</t>
  </si>
  <si>
    <t>viktoriya.karlina@gmail.com</t>
  </si>
  <si>
    <t>13476020484</t>
  </si>
  <si>
    <t>313</t>
  </si>
  <si>
    <t>Esokolinsky@yahoo.com</t>
  </si>
  <si>
    <t>0546625836</t>
  </si>
  <si>
    <t>301</t>
  </si>
  <si>
    <t>Irinao@selaltd.com</t>
  </si>
  <si>
    <t>0544442606</t>
  </si>
  <si>
    <t>225</t>
  </si>
  <si>
    <t>ana1961toly@gmail.com</t>
  </si>
  <si>
    <t>0508256122</t>
  </si>
  <si>
    <t>226</t>
  </si>
  <si>
    <t>Inessai1960@gmail.com</t>
  </si>
  <si>
    <t>0543512119</t>
  </si>
  <si>
    <t>227</t>
  </si>
  <si>
    <t>Ricky.Sasonov@gmail.com</t>
  </si>
  <si>
    <t>0523551788</t>
  </si>
  <si>
    <t>314</t>
  </si>
  <si>
    <t>tamibilk@hotmail.com</t>
  </si>
  <si>
    <t>0504482988</t>
  </si>
  <si>
    <t>111</t>
  </si>
  <si>
    <t>emg311@walla.co.il</t>
  </si>
  <si>
    <t>0506210466</t>
  </si>
  <si>
    <t>Marina Ozerov</t>
  </si>
  <si>
    <t>Roudnev</t>
  </si>
  <si>
    <t>Dmitry</t>
  </si>
  <si>
    <t>Sidanov</t>
  </si>
  <si>
    <t>Tatiana</t>
  </si>
  <si>
    <t>Davidov</t>
  </si>
  <si>
    <t>Viktor</t>
  </si>
  <si>
    <t>Ela</t>
  </si>
  <si>
    <t>Kernitsky</t>
  </si>
  <si>
    <t>Irina</t>
  </si>
  <si>
    <t>Goumen</t>
  </si>
  <si>
    <t>Sergey</t>
  </si>
  <si>
    <t>Tsygankov</t>
  </si>
  <si>
    <t>Olga</t>
  </si>
  <si>
    <t>Kanaev</t>
  </si>
  <si>
    <t>Serguei</t>
  </si>
  <si>
    <t>Marchenko</t>
  </si>
  <si>
    <t>Elena</t>
  </si>
  <si>
    <t>Khovrenkov</t>
  </si>
  <si>
    <t>Andrey</t>
  </si>
  <si>
    <t>Karlin</t>
  </si>
  <si>
    <t>Leonid</t>
  </si>
  <si>
    <t>Karlina</t>
  </si>
  <si>
    <t>Viktoriya</t>
  </si>
  <si>
    <t>joining to the grooup oin Brussel</t>
  </si>
  <si>
    <t>Kraytman</t>
  </si>
  <si>
    <t>Lyudmila</t>
  </si>
  <si>
    <t>Sokolinsky</t>
  </si>
  <si>
    <t>Aronovich</t>
  </si>
  <si>
    <t>Boris</t>
  </si>
  <si>
    <t>Ostrobrod</t>
  </si>
  <si>
    <t>Baydin</t>
  </si>
  <si>
    <t>Anatoly</t>
  </si>
  <si>
    <t>Isakov</t>
  </si>
  <si>
    <t>Inessa</t>
  </si>
  <si>
    <t>Eliyahu</t>
  </si>
  <si>
    <t>Pinhasov</t>
  </si>
  <si>
    <t>Roza</t>
  </si>
  <si>
    <t>Michael</t>
  </si>
  <si>
    <t>Shvarzman Kazakevich</t>
  </si>
  <si>
    <t>Kazakevich</t>
  </si>
  <si>
    <t>Victor</t>
  </si>
  <si>
    <t>Gercberg</t>
  </si>
  <si>
    <t>Esther</t>
  </si>
  <si>
    <t>Surname</t>
  </si>
  <si>
    <t>Bed Type</t>
  </si>
  <si>
    <t>Allergy</t>
  </si>
  <si>
    <t>half day coach (13:00 / 17:00)</t>
  </si>
  <si>
    <t>1 group -              TLV-CGN  6H275    06:00-09:40</t>
  </si>
  <si>
    <t>Walking tour in Hoorn- including the main square. Return to the ship for the lunch. Docking in Amsterdam, canal tour then return to the ship.</t>
  </si>
  <si>
    <t xml:space="preserve">Travel to Volendam for a visit to cheese farm, then wooden shoe factory. Return to the ship for lunch. Then  city tour in amsterdam </t>
  </si>
  <si>
    <t xml:space="preserve">08:30-18:00 </t>
  </si>
  <si>
    <t>DUS - TLV                     6H 275                    20:45 -02:05</t>
  </si>
  <si>
    <r>
      <rPr>
        <sz val="11"/>
        <rFont val="Calibri"/>
        <family val="2"/>
        <scheme val="minor"/>
      </rPr>
      <t xml:space="preserve">Gothic Cathedral   </t>
    </r>
    <r>
      <rPr>
        <sz val="11"/>
        <color rgb="FF00B050"/>
        <rFont val="Calibri"/>
        <family val="2"/>
        <scheme val="minor"/>
      </rPr>
      <t xml:space="preserve">    Danny</t>
    </r>
  </si>
  <si>
    <r>
      <rPr>
        <sz val="11"/>
        <rFont val="Calibri"/>
        <family val="2"/>
        <scheme val="minor"/>
      </rPr>
      <t xml:space="preserve">Gothic Cathedral </t>
    </r>
    <r>
      <rPr>
        <sz val="11"/>
        <color rgb="FF00B050"/>
        <rFont val="Calibri"/>
        <family val="2"/>
        <scheme val="minor"/>
      </rPr>
      <t xml:space="preserve">      Danny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</si>
</sst>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[$-F800]dddd\,\ mmmm\ dd\,\ yyyy"/>
    <numFmt numFmtId="166" formatCode="_([$€-2]\ * #,##0.00_);_([$€-2]\ * \(#,##0.00\);_([$€-2]\ * &quot;-&quot;??_);_(@_)"/>
    <numFmt numFmtId="167" formatCode="_([$€-2]\ * #,##0.0_);_([$€-2]\ * \(#,##0.0\);_([$€-2]\ 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charset val="177"/>
      <scheme val="minor"/>
    </font>
    <font>
      <b/>
      <sz val="12"/>
      <color theme="0"/>
      <name val="Univers Condensed (PCL6)"/>
      <charset val="177"/>
    </font>
    <font>
      <sz val="1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5" fillId="3" borderId="2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4" borderId="4" xfId="0" applyFill="1" applyBorder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0" borderId="5" xfId="0" applyBorder="1"/>
    <xf numFmtId="16" fontId="0" fillId="0" borderId="4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" fillId="3" borderId="1" xfId="0" applyFont="1" applyFill="1" applyBorder="1" applyAlignment="1">
      <alignment horizontal="center"/>
    </xf>
    <xf numFmtId="49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49" fontId="7" fillId="0" borderId="0" xfId="2" applyNumberFormat="1" applyFont="1"/>
    <xf numFmtId="164" fontId="7" fillId="0" borderId="0" xfId="2" applyNumberFormat="1" applyFont="1"/>
    <xf numFmtId="0" fontId="0" fillId="0" borderId="0" xfId="0" applyAlignment="1">
      <alignment horizontal="center" vertical="center"/>
    </xf>
    <xf numFmtId="0" fontId="3" fillId="4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6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20" fontId="6" fillId="6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16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6" fontId="0" fillId="0" borderId="0" xfId="0" applyNumberFormat="1" applyBorder="1"/>
    <xf numFmtId="166" fontId="0" fillId="0" borderId="0" xfId="0" applyNumberFormat="1"/>
    <xf numFmtId="166" fontId="6" fillId="0" borderId="0" xfId="0" applyNumberFormat="1" applyFont="1" applyBorder="1"/>
    <xf numFmtId="166" fontId="0" fillId="0" borderId="0" xfId="0" applyNumberFormat="1" applyFont="1" applyBorder="1"/>
    <xf numFmtId="166" fontId="3" fillId="0" borderId="7" xfId="0" applyNumberFormat="1" applyFont="1" applyBorder="1"/>
    <xf numFmtId="49" fontId="7" fillId="0" borderId="0" xfId="2" applyNumberFormat="1" applyFont="1" applyFill="1" applyAlignment="1">
      <alignment horizontal="center" vertical="center"/>
    </xf>
    <xf numFmtId="49" fontId="7" fillId="0" borderId="0" xfId="2" applyNumberFormat="1" applyFont="1" applyFill="1"/>
    <xf numFmtId="164" fontId="7" fillId="0" borderId="0" xfId="2" applyNumberFormat="1" applyFont="1" applyFill="1"/>
    <xf numFmtId="167" fontId="0" fillId="0" borderId="7" xfId="0" applyNumberFormat="1" applyFont="1" applyBorder="1"/>
    <xf numFmtId="164" fontId="7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20" fontId="6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9" xfId="0" applyFont="1" applyBorder="1"/>
    <xf numFmtId="0" fontId="0" fillId="4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20" fontId="9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49" fontId="7" fillId="0" borderId="0" xfId="2" applyNumberFormat="1" applyFont="1" applyFill="1" applyAlignment="1">
      <alignment horizontal="center" vertical="center" wrapText="1"/>
    </xf>
    <xf numFmtId="0" fontId="15" fillId="3" borderId="0" xfId="0" applyFont="1" applyFill="1"/>
  </cellXfs>
  <cellStyles count="4">
    <cellStyle name="60% - Accent3" xfId="1" builtinId="40"/>
    <cellStyle name="Hyperlink" xfId="3" builtinId="8"/>
    <cellStyle name="Normal" xfId="0" builtinId="0"/>
    <cellStyle name="Normal 2" xfId="2" xr:uid="{86DE2625-1B38-4321-A87D-B788C3FEC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DAD6-2FD5-4D9D-BFAF-0C167F5F7893}">
  <dimension ref="A1:J10"/>
  <sheetViews>
    <sheetView tabSelected="1" workbookViewId="0">
      <selection sqref="A1:D10"/>
    </sheetView>
  </sheetViews>
  <sheetFormatPr defaultRowHeight="14.5"/>
  <cols>
    <col min="2" max="2" width="16.1796875" bestFit="1" customWidth="1"/>
    <col min="3" max="3" width="8.81640625" bestFit="1" customWidth="1"/>
    <col min="4" max="4" width="11.54296875" bestFit="1" customWidth="1"/>
  </cols>
  <sheetData>
    <row r="1" spans="1:10" ht="15.5">
      <c r="A1" s="76">
        <v>307569</v>
      </c>
      <c r="B1" s="19" t="s">
        <v>83</v>
      </c>
      <c r="C1" s="1">
        <v>26</v>
      </c>
      <c r="D1" s="2"/>
      <c r="E1" s="2"/>
      <c r="F1" s="3"/>
      <c r="G1" s="3"/>
      <c r="H1" s="3"/>
      <c r="I1" s="3"/>
      <c r="J1" s="4"/>
    </row>
    <row r="2" spans="1:10" ht="29">
      <c r="A2" s="5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/>
      <c r="J2" s="8"/>
    </row>
    <row r="3" spans="1:10" ht="29">
      <c r="A3" s="43">
        <v>45621</v>
      </c>
      <c r="B3" s="44" t="s">
        <v>77</v>
      </c>
      <c r="C3" s="46">
        <v>10</v>
      </c>
      <c r="D3" s="46">
        <f>C1*C3</f>
        <v>260</v>
      </c>
      <c r="E3" s="11"/>
      <c r="F3" s="11"/>
      <c r="G3" s="11"/>
      <c r="H3" s="11"/>
      <c r="I3" s="11"/>
      <c r="J3" s="8"/>
    </row>
    <row r="4" spans="1:10">
      <c r="A4" s="43">
        <v>45627</v>
      </c>
      <c r="B4" s="44" t="s">
        <v>75</v>
      </c>
      <c r="C4" s="47">
        <v>10</v>
      </c>
      <c r="D4" s="46">
        <f>C1*C4</f>
        <v>260</v>
      </c>
      <c r="E4" s="11"/>
      <c r="F4" s="11"/>
      <c r="G4" s="11"/>
      <c r="H4" s="11"/>
      <c r="I4" s="11"/>
      <c r="J4" s="8"/>
    </row>
    <row r="5" spans="1:10">
      <c r="A5" s="12"/>
      <c r="B5" s="44" t="s">
        <v>8</v>
      </c>
      <c r="C5" s="47">
        <v>4</v>
      </c>
      <c r="D5" s="46">
        <f>C1*C5</f>
        <v>104</v>
      </c>
      <c r="E5" s="11"/>
      <c r="F5" s="11"/>
      <c r="G5" s="11"/>
      <c r="H5" s="11"/>
      <c r="I5" s="11"/>
      <c r="J5" s="8"/>
    </row>
    <row r="6" spans="1:10">
      <c r="A6" s="9"/>
      <c r="B6" s="10" t="s">
        <v>76</v>
      </c>
      <c r="C6" s="46"/>
      <c r="D6" s="48">
        <v>310</v>
      </c>
      <c r="E6" s="11"/>
      <c r="F6" s="11"/>
      <c r="G6" s="11"/>
      <c r="H6" s="11"/>
      <c r="I6" s="11"/>
      <c r="J6" s="8"/>
    </row>
    <row r="7" spans="1:10">
      <c r="A7" s="12"/>
      <c r="B7" s="10" t="s">
        <v>9</v>
      </c>
      <c r="C7" s="46"/>
      <c r="D7" s="46">
        <v>200</v>
      </c>
      <c r="E7" s="11"/>
      <c r="F7" s="11"/>
      <c r="G7" s="11"/>
      <c r="H7" s="11"/>
      <c r="I7" s="11"/>
      <c r="J7" s="8"/>
    </row>
    <row r="8" spans="1:10">
      <c r="A8" s="12"/>
      <c r="B8" s="45" t="s">
        <v>78</v>
      </c>
      <c r="C8" s="46"/>
      <c r="D8" s="49">
        <v>1598</v>
      </c>
      <c r="E8" s="11"/>
      <c r="F8" s="11"/>
      <c r="G8" s="11"/>
      <c r="H8" s="11"/>
      <c r="I8" s="11"/>
      <c r="J8" s="8"/>
    </row>
    <row r="9" spans="1:10">
      <c r="A9" s="12"/>
      <c r="B9" s="10" t="s">
        <v>10</v>
      </c>
      <c r="C9" s="46"/>
      <c r="D9" s="49">
        <f>177*8</f>
        <v>1416</v>
      </c>
      <c r="E9" s="11"/>
      <c r="F9" s="11"/>
      <c r="G9" s="11"/>
      <c r="H9" s="10"/>
      <c r="I9" s="10"/>
      <c r="J9" s="13"/>
    </row>
    <row r="10" spans="1:10" ht="15" thickBot="1">
      <c r="A10" s="14"/>
      <c r="B10" s="15" t="s">
        <v>11</v>
      </c>
      <c r="C10" s="50"/>
      <c r="D10" s="54">
        <f>SUM(D3:D9)</f>
        <v>4148</v>
      </c>
      <c r="E10" s="16"/>
      <c r="F10" s="16"/>
      <c r="G10" s="16"/>
      <c r="H10" s="17"/>
      <c r="I10" s="17"/>
      <c r="J10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DF93-FFED-4975-BECE-9D18256BC3FA}">
  <dimension ref="A1:K11"/>
  <sheetViews>
    <sheetView zoomScale="90" zoomScaleNormal="90" workbookViewId="0">
      <selection activeCell="N9" sqref="N9"/>
    </sheetView>
  </sheetViews>
  <sheetFormatPr defaultRowHeight="14.5"/>
  <cols>
    <col min="2" max="2" width="28.1796875" bestFit="1" customWidth="1"/>
    <col min="3" max="3" width="11.1796875" customWidth="1"/>
    <col min="4" max="4" width="17.453125" customWidth="1"/>
    <col min="5" max="5" width="31" customWidth="1"/>
    <col min="6" max="6" width="16.453125" customWidth="1"/>
    <col min="7" max="7" width="14.08984375" customWidth="1"/>
    <col min="8" max="8" width="22.1796875" customWidth="1"/>
    <col min="9" max="9" width="15.7265625" customWidth="1"/>
    <col min="10" max="10" width="11.36328125" customWidth="1"/>
    <col min="11" max="11" width="14.26953125" customWidth="1"/>
  </cols>
  <sheetData>
    <row r="1" spans="1:11">
      <c r="A1" s="27" t="s">
        <v>22</v>
      </c>
      <c r="B1" s="28" t="s">
        <v>23</v>
      </c>
      <c r="C1" s="28" t="s">
        <v>24</v>
      </c>
      <c r="D1" s="29" t="s">
        <v>25</v>
      </c>
      <c r="E1" s="28" t="s">
        <v>26</v>
      </c>
      <c r="F1" s="28" t="s">
        <v>27</v>
      </c>
      <c r="G1" s="28" t="s">
        <v>6</v>
      </c>
      <c r="H1" s="28" t="s">
        <v>6</v>
      </c>
      <c r="I1" s="28" t="s">
        <v>28</v>
      </c>
      <c r="J1" s="28" t="s">
        <v>29</v>
      </c>
      <c r="K1" s="28" t="s">
        <v>30</v>
      </c>
    </row>
    <row r="2" spans="1:11" ht="43.5">
      <c r="A2" s="63"/>
      <c r="B2" s="64">
        <v>45620</v>
      </c>
      <c r="C2" s="30" t="s">
        <v>31</v>
      </c>
      <c r="D2" s="65"/>
      <c r="E2" s="66" t="s">
        <v>32</v>
      </c>
      <c r="F2" s="66" t="s">
        <v>33</v>
      </c>
      <c r="G2" s="66"/>
      <c r="H2" s="66"/>
      <c r="I2" s="31" t="s">
        <v>34</v>
      </c>
      <c r="J2" s="66" t="s">
        <v>35</v>
      </c>
      <c r="K2" s="66" t="s">
        <v>36</v>
      </c>
    </row>
    <row r="3" spans="1:11" ht="58">
      <c r="A3" s="63"/>
      <c r="B3" s="64">
        <v>45621</v>
      </c>
      <c r="C3" s="30" t="s">
        <v>37</v>
      </c>
      <c r="D3" s="59" t="s">
        <v>38</v>
      </c>
      <c r="E3" s="58" t="s">
        <v>39</v>
      </c>
      <c r="F3" s="66" t="s">
        <v>171</v>
      </c>
      <c r="G3" s="33" t="s">
        <v>40</v>
      </c>
      <c r="H3" s="66"/>
      <c r="I3" s="31" t="s">
        <v>41</v>
      </c>
      <c r="J3" s="66" t="s">
        <v>35</v>
      </c>
      <c r="K3" s="66" t="s">
        <v>36</v>
      </c>
    </row>
    <row r="4" spans="1:11" ht="58">
      <c r="A4" s="67" t="s">
        <v>42</v>
      </c>
      <c r="B4" s="64">
        <v>45621</v>
      </c>
      <c r="C4" s="32" t="s">
        <v>172</v>
      </c>
      <c r="D4" s="59" t="s">
        <v>38</v>
      </c>
      <c r="E4" s="58" t="s">
        <v>39</v>
      </c>
      <c r="F4" s="58" t="s">
        <v>43</v>
      </c>
      <c r="G4" s="33" t="s">
        <v>40</v>
      </c>
      <c r="H4" s="61"/>
      <c r="I4" s="60" t="s">
        <v>44</v>
      </c>
      <c r="J4" s="61" t="s">
        <v>45</v>
      </c>
      <c r="K4" s="66" t="s">
        <v>46</v>
      </c>
    </row>
    <row r="5" spans="1:11" ht="58">
      <c r="A5" s="65">
        <v>2</v>
      </c>
      <c r="B5" s="68">
        <v>45622</v>
      </c>
      <c r="C5" s="34" t="s">
        <v>47</v>
      </c>
      <c r="D5" s="35" t="s">
        <v>48</v>
      </c>
      <c r="E5" s="34" t="s">
        <v>49</v>
      </c>
      <c r="F5" s="66" t="s">
        <v>50</v>
      </c>
      <c r="G5" s="34" t="s">
        <v>40</v>
      </c>
      <c r="H5" s="69"/>
      <c r="I5" s="60" t="s">
        <v>44</v>
      </c>
      <c r="J5" s="61" t="s">
        <v>45</v>
      </c>
      <c r="K5" s="66" t="s">
        <v>46</v>
      </c>
    </row>
    <row r="6" spans="1:11" ht="87">
      <c r="A6" s="65">
        <v>3</v>
      </c>
      <c r="B6" s="68">
        <v>45623</v>
      </c>
      <c r="C6" s="34" t="s">
        <v>51</v>
      </c>
      <c r="D6" s="35" t="s">
        <v>52</v>
      </c>
      <c r="E6" s="34" t="s">
        <v>53</v>
      </c>
      <c r="F6" s="62" t="s">
        <v>54</v>
      </c>
      <c r="G6" s="37" t="s">
        <v>55</v>
      </c>
      <c r="H6" s="69"/>
      <c r="I6" s="60" t="s">
        <v>44</v>
      </c>
      <c r="J6" s="61" t="s">
        <v>45</v>
      </c>
      <c r="K6" s="66" t="s">
        <v>46</v>
      </c>
    </row>
    <row r="7" spans="1:11" ht="72.5">
      <c r="A7" s="65">
        <v>4</v>
      </c>
      <c r="B7" s="68">
        <v>45624</v>
      </c>
      <c r="C7" s="34" t="s">
        <v>56</v>
      </c>
      <c r="D7" s="35" t="s">
        <v>57</v>
      </c>
      <c r="E7" s="34" t="s">
        <v>173</v>
      </c>
      <c r="F7" s="62" t="s">
        <v>54</v>
      </c>
      <c r="G7" s="34"/>
      <c r="H7" s="70"/>
      <c r="I7" s="60" t="s">
        <v>58</v>
      </c>
      <c r="J7" s="61" t="s">
        <v>45</v>
      </c>
      <c r="K7" s="66" t="s">
        <v>46</v>
      </c>
    </row>
    <row r="8" spans="1:11" ht="72.5">
      <c r="A8" s="71">
        <v>5</v>
      </c>
      <c r="B8" s="64">
        <v>45625</v>
      </c>
      <c r="C8" s="38"/>
      <c r="D8" s="39" t="s">
        <v>59</v>
      </c>
      <c r="E8" s="34" t="s">
        <v>174</v>
      </c>
      <c r="F8" s="62" t="s">
        <v>54</v>
      </c>
      <c r="G8" s="33" t="s">
        <v>175</v>
      </c>
      <c r="H8" s="72"/>
      <c r="I8" s="60" t="s">
        <v>60</v>
      </c>
      <c r="J8" s="61" t="s">
        <v>45</v>
      </c>
      <c r="K8" s="66" t="s">
        <v>46</v>
      </c>
    </row>
    <row r="9" spans="1:11" ht="72.5">
      <c r="A9" s="65">
        <v>6</v>
      </c>
      <c r="B9" s="68">
        <v>45626</v>
      </c>
      <c r="C9" s="34" t="s">
        <v>61</v>
      </c>
      <c r="D9" s="35" t="s">
        <v>62</v>
      </c>
      <c r="E9" s="34" t="s">
        <v>63</v>
      </c>
      <c r="F9" s="66" t="s">
        <v>64</v>
      </c>
      <c r="G9" s="34" t="s">
        <v>64</v>
      </c>
      <c r="H9" s="69"/>
      <c r="I9" s="60" t="s">
        <v>44</v>
      </c>
      <c r="J9" s="61" t="s">
        <v>45</v>
      </c>
      <c r="K9" s="66" t="s">
        <v>46</v>
      </c>
    </row>
    <row r="10" spans="1:11" ht="58">
      <c r="A10" s="65">
        <v>7</v>
      </c>
      <c r="B10" s="68" t="s">
        <v>65</v>
      </c>
      <c r="C10" s="34" t="s">
        <v>66</v>
      </c>
      <c r="D10" s="73" t="s">
        <v>67</v>
      </c>
      <c r="E10" s="37" t="s">
        <v>68</v>
      </c>
      <c r="F10" s="66" t="s">
        <v>69</v>
      </c>
      <c r="G10" s="74" t="s">
        <v>177</v>
      </c>
      <c r="H10" s="40"/>
      <c r="I10" s="60" t="s">
        <v>70</v>
      </c>
      <c r="J10" s="66" t="s">
        <v>35</v>
      </c>
      <c r="K10" s="66" t="s">
        <v>36</v>
      </c>
    </row>
    <row r="11" spans="1:11" ht="43.5">
      <c r="A11" s="65"/>
      <c r="B11" s="68">
        <v>45627</v>
      </c>
      <c r="C11" s="34" t="s">
        <v>66</v>
      </c>
      <c r="D11" s="36" t="s">
        <v>176</v>
      </c>
      <c r="E11" s="37" t="s">
        <v>68</v>
      </c>
      <c r="F11" s="66" t="s">
        <v>71</v>
      </c>
      <c r="G11" s="74" t="s">
        <v>178</v>
      </c>
      <c r="H11" s="41"/>
      <c r="I11" s="60" t="s">
        <v>72</v>
      </c>
      <c r="J11" s="61" t="s">
        <v>73</v>
      </c>
      <c r="K11" s="4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5421-11E6-4681-AE55-A53F97B51377}">
  <dimension ref="A1:N121"/>
  <sheetViews>
    <sheetView workbookViewId="0">
      <selection activeCell="G32" sqref="G32"/>
    </sheetView>
  </sheetViews>
  <sheetFormatPr defaultRowHeight="14.5"/>
  <cols>
    <col min="3" max="3" width="28.6328125" bestFit="1" customWidth="1"/>
    <col min="4" max="5" width="26.54296875" bestFit="1" customWidth="1"/>
    <col min="6" max="6" width="10.08984375" bestFit="1" customWidth="1"/>
    <col min="7" max="7" width="14.453125" bestFit="1" customWidth="1"/>
    <col min="8" max="8" width="20.26953125" customWidth="1"/>
    <col min="9" max="9" width="16.36328125" bestFit="1" customWidth="1"/>
    <col min="10" max="10" width="22.7265625" bestFit="1" customWidth="1"/>
    <col min="11" max="11" width="26.81640625" bestFit="1" customWidth="1"/>
  </cols>
  <sheetData>
    <row r="1" spans="1:11" s="57" customFormat="1">
      <c r="A1" s="20" t="s">
        <v>12</v>
      </c>
      <c r="B1" s="20" t="s">
        <v>13</v>
      </c>
      <c r="C1" s="20" t="s">
        <v>14</v>
      </c>
      <c r="D1" s="20" t="s">
        <v>168</v>
      </c>
      <c r="E1" s="20" t="s">
        <v>15</v>
      </c>
      <c r="F1" s="20" t="s">
        <v>16</v>
      </c>
      <c r="G1" s="21" t="s">
        <v>17</v>
      </c>
      <c r="H1" s="20" t="s">
        <v>169</v>
      </c>
      <c r="I1" s="20" t="s">
        <v>170</v>
      </c>
      <c r="J1" s="56" t="s">
        <v>21</v>
      </c>
      <c r="K1" s="57" t="s">
        <v>6</v>
      </c>
    </row>
    <row r="2" spans="1:11">
      <c r="A2" s="51" t="s">
        <v>80</v>
      </c>
      <c r="B2" s="51" t="s">
        <v>20</v>
      </c>
      <c r="C2" s="51" t="s">
        <v>125</v>
      </c>
      <c r="D2" s="22" t="s">
        <v>126</v>
      </c>
      <c r="E2" s="51" t="s">
        <v>81</v>
      </c>
      <c r="F2" s="51" t="s">
        <v>82</v>
      </c>
      <c r="G2" s="55">
        <v>21012</v>
      </c>
      <c r="H2" s="51" t="s">
        <v>19</v>
      </c>
      <c r="I2" s="51"/>
      <c r="J2" s="22" t="s">
        <v>83</v>
      </c>
      <c r="K2" s="26"/>
    </row>
    <row r="3" spans="1:11">
      <c r="A3" s="51" t="s">
        <v>80</v>
      </c>
      <c r="B3" s="51" t="s">
        <v>18</v>
      </c>
      <c r="C3" s="51" t="s">
        <v>127</v>
      </c>
      <c r="D3" s="22" t="s">
        <v>128</v>
      </c>
      <c r="E3" s="51" t="s">
        <v>81</v>
      </c>
      <c r="F3" s="51" t="s">
        <v>82</v>
      </c>
      <c r="G3" s="55">
        <v>24077</v>
      </c>
      <c r="H3" s="51"/>
      <c r="I3" s="51"/>
      <c r="J3" s="22" t="s">
        <v>83</v>
      </c>
      <c r="K3" s="26"/>
    </row>
    <row r="4" spans="1:11">
      <c r="A4" s="51" t="s">
        <v>84</v>
      </c>
      <c r="B4" s="51" t="s">
        <v>20</v>
      </c>
      <c r="C4" s="51" t="s">
        <v>129</v>
      </c>
      <c r="D4" s="22" t="s">
        <v>130</v>
      </c>
      <c r="E4" s="51" t="s">
        <v>85</v>
      </c>
      <c r="F4" s="51" t="s">
        <v>86</v>
      </c>
      <c r="G4" s="55">
        <v>21467</v>
      </c>
      <c r="H4" s="51" t="s">
        <v>19</v>
      </c>
      <c r="I4" s="51"/>
      <c r="J4" s="22" t="s">
        <v>83</v>
      </c>
      <c r="K4" s="26"/>
    </row>
    <row r="5" spans="1:11">
      <c r="A5" s="51" t="s">
        <v>84</v>
      </c>
      <c r="B5" s="51" t="s">
        <v>18</v>
      </c>
      <c r="C5" s="51" t="s">
        <v>129</v>
      </c>
      <c r="D5" s="51" t="s">
        <v>131</v>
      </c>
      <c r="E5" s="51" t="s">
        <v>85</v>
      </c>
      <c r="F5" s="51" t="s">
        <v>86</v>
      </c>
      <c r="G5" s="55">
        <v>21665</v>
      </c>
      <c r="H5" s="51"/>
      <c r="I5" s="51"/>
      <c r="J5" s="22" t="s">
        <v>83</v>
      </c>
      <c r="K5" s="26"/>
    </row>
    <row r="6" spans="1:11">
      <c r="A6" s="51" t="s">
        <v>87</v>
      </c>
      <c r="B6" s="51" t="s">
        <v>18</v>
      </c>
      <c r="C6" s="51" t="s">
        <v>132</v>
      </c>
      <c r="D6" s="51" t="s">
        <v>133</v>
      </c>
      <c r="E6" s="51" t="s">
        <v>88</v>
      </c>
      <c r="F6" s="51" t="s">
        <v>89</v>
      </c>
      <c r="G6" s="55">
        <v>19937</v>
      </c>
      <c r="H6" s="51" t="s">
        <v>90</v>
      </c>
      <c r="I6" s="51"/>
      <c r="J6" s="22" t="s">
        <v>83</v>
      </c>
      <c r="K6" s="26"/>
    </row>
    <row r="7" spans="1:11">
      <c r="A7" s="51" t="s">
        <v>87</v>
      </c>
      <c r="B7" s="51" t="s">
        <v>20</v>
      </c>
      <c r="C7" s="51" t="s">
        <v>134</v>
      </c>
      <c r="D7" s="51" t="s">
        <v>135</v>
      </c>
      <c r="E7" s="51" t="s">
        <v>88</v>
      </c>
      <c r="F7" s="51" t="s">
        <v>89</v>
      </c>
      <c r="G7" s="55">
        <v>19195</v>
      </c>
      <c r="H7" s="51"/>
      <c r="I7" s="51"/>
      <c r="J7" s="22" t="s">
        <v>83</v>
      </c>
      <c r="K7" s="26"/>
    </row>
    <row r="8" spans="1:11">
      <c r="A8" s="51" t="s">
        <v>91</v>
      </c>
      <c r="B8" s="51" t="s">
        <v>18</v>
      </c>
      <c r="C8" s="51" t="s">
        <v>136</v>
      </c>
      <c r="D8" s="51" t="s">
        <v>137</v>
      </c>
      <c r="E8" s="51" t="s">
        <v>92</v>
      </c>
      <c r="F8" s="51" t="s">
        <v>93</v>
      </c>
      <c r="G8" s="55">
        <v>20949</v>
      </c>
      <c r="H8" s="51" t="s">
        <v>19</v>
      </c>
      <c r="I8" s="51"/>
      <c r="J8" s="22" t="s">
        <v>83</v>
      </c>
      <c r="K8" s="26"/>
    </row>
    <row r="9" spans="1:11">
      <c r="A9" s="51" t="s">
        <v>91</v>
      </c>
      <c r="B9" s="51" t="s">
        <v>20</v>
      </c>
      <c r="C9" s="51" t="s">
        <v>138</v>
      </c>
      <c r="D9" s="51" t="s">
        <v>139</v>
      </c>
      <c r="E9" s="51" t="s">
        <v>92</v>
      </c>
      <c r="F9" s="51" t="s">
        <v>93</v>
      </c>
      <c r="G9" s="55">
        <v>22314</v>
      </c>
      <c r="H9" s="51"/>
      <c r="I9" s="51"/>
      <c r="J9" s="22" t="s">
        <v>83</v>
      </c>
      <c r="K9" s="26"/>
    </row>
    <row r="10" spans="1:11">
      <c r="A10" s="51" t="s">
        <v>94</v>
      </c>
      <c r="B10" s="51" t="s">
        <v>18</v>
      </c>
      <c r="C10" s="51" t="s">
        <v>140</v>
      </c>
      <c r="D10" s="51" t="s">
        <v>141</v>
      </c>
      <c r="E10" s="51" t="s">
        <v>95</v>
      </c>
      <c r="F10" s="51" t="s">
        <v>96</v>
      </c>
      <c r="G10" s="55">
        <v>25718</v>
      </c>
      <c r="H10" s="51" t="s">
        <v>19</v>
      </c>
      <c r="I10" s="51"/>
      <c r="J10" s="22" t="s">
        <v>83</v>
      </c>
      <c r="K10" s="26"/>
    </row>
    <row r="11" spans="1:11">
      <c r="A11" s="51" t="s">
        <v>94</v>
      </c>
      <c r="B11" s="51" t="s">
        <v>20</v>
      </c>
      <c r="C11" s="51" t="s">
        <v>142</v>
      </c>
      <c r="D11" s="51" t="s">
        <v>143</v>
      </c>
      <c r="E11" s="51" t="s">
        <v>95</v>
      </c>
      <c r="F11" s="51" t="s">
        <v>96</v>
      </c>
      <c r="G11" s="55">
        <v>24046</v>
      </c>
      <c r="H11" s="51"/>
      <c r="I11" s="51"/>
      <c r="J11" s="22" t="s">
        <v>83</v>
      </c>
      <c r="K11" s="26"/>
    </row>
    <row r="12" spans="1:11">
      <c r="A12" s="51" t="s">
        <v>97</v>
      </c>
      <c r="B12" s="51" t="s">
        <v>20</v>
      </c>
      <c r="C12" s="51" t="s">
        <v>144</v>
      </c>
      <c r="D12" s="51" t="s">
        <v>145</v>
      </c>
      <c r="E12" s="51" t="s">
        <v>98</v>
      </c>
      <c r="F12" s="51" t="s">
        <v>99</v>
      </c>
      <c r="G12" s="55">
        <v>20276</v>
      </c>
      <c r="H12" s="51" t="s">
        <v>19</v>
      </c>
      <c r="I12" s="51"/>
      <c r="J12" s="22" t="s">
        <v>83</v>
      </c>
      <c r="K12" s="26"/>
    </row>
    <row r="13" spans="1:11">
      <c r="A13" s="51" t="s">
        <v>97</v>
      </c>
      <c r="B13" s="51" t="s">
        <v>18</v>
      </c>
      <c r="C13" s="51" t="s">
        <v>144</v>
      </c>
      <c r="D13" s="51" t="s">
        <v>128</v>
      </c>
      <c r="E13" s="51" t="s">
        <v>98</v>
      </c>
      <c r="F13" s="51" t="s">
        <v>99</v>
      </c>
      <c r="G13" s="55">
        <v>21679</v>
      </c>
      <c r="H13" s="51"/>
      <c r="I13" s="51"/>
      <c r="J13" s="22" t="s">
        <v>83</v>
      </c>
      <c r="K13" s="26"/>
    </row>
    <row r="14" spans="1:11">
      <c r="A14" s="51" t="s">
        <v>100</v>
      </c>
      <c r="B14" s="51" t="s">
        <v>18</v>
      </c>
      <c r="C14" s="51" t="s">
        <v>146</v>
      </c>
      <c r="D14" s="51" t="s">
        <v>147</v>
      </c>
      <c r="E14" s="51" t="s">
        <v>101</v>
      </c>
      <c r="F14" s="51" t="s">
        <v>102</v>
      </c>
      <c r="G14" s="55">
        <v>24048</v>
      </c>
      <c r="H14" s="51" t="s">
        <v>19</v>
      </c>
      <c r="I14" s="51"/>
      <c r="J14" s="22" t="s">
        <v>83</v>
      </c>
      <c r="K14" s="75" t="s">
        <v>148</v>
      </c>
    </row>
    <row r="15" spans="1:11">
      <c r="A15" s="51" t="s">
        <v>100</v>
      </c>
      <c r="B15" s="51" t="s">
        <v>18</v>
      </c>
      <c r="C15" s="51" t="s">
        <v>149</v>
      </c>
      <c r="D15" s="51" t="s">
        <v>150</v>
      </c>
      <c r="E15" s="51" t="s">
        <v>101</v>
      </c>
      <c r="F15" s="51" t="s">
        <v>102</v>
      </c>
      <c r="G15" s="55">
        <v>24001</v>
      </c>
      <c r="H15" s="51"/>
      <c r="I15" s="51"/>
      <c r="J15" s="22" t="s">
        <v>83</v>
      </c>
      <c r="K15" s="75"/>
    </row>
    <row r="16" spans="1:11">
      <c r="A16" s="51" t="s">
        <v>103</v>
      </c>
      <c r="B16" s="51" t="s">
        <v>18</v>
      </c>
      <c r="C16" s="51" t="s">
        <v>151</v>
      </c>
      <c r="D16" s="51" t="s">
        <v>141</v>
      </c>
      <c r="E16" s="51" t="s">
        <v>104</v>
      </c>
      <c r="F16" s="51" t="s">
        <v>105</v>
      </c>
      <c r="G16" s="55">
        <v>19239</v>
      </c>
      <c r="H16" s="51" t="s">
        <v>19</v>
      </c>
      <c r="I16" s="51"/>
      <c r="J16" s="22" t="s">
        <v>83</v>
      </c>
      <c r="K16" s="26"/>
    </row>
    <row r="17" spans="1:14">
      <c r="A17" s="51" t="s">
        <v>103</v>
      </c>
      <c r="B17" s="51" t="s">
        <v>20</v>
      </c>
      <c r="C17" s="51" t="s">
        <v>152</v>
      </c>
      <c r="D17" s="51" t="s">
        <v>153</v>
      </c>
      <c r="E17" s="51" t="s">
        <v>104</v>
      </c>
      <c r="F17" s="51" t="s">
        <v>105</v>
      </c>
      <c r="G17" s="55">
        <v>18922</v>
      </c>
      <c r="H17" s="51"/>
      <c r="I17" s="51"/>
      <c r="J17" s="22" t="s">
        <v>83</v>
      </c>
      <c r="K17" s="26"/>
    </row>
    <row r="18" spans="1:14">
      <c r="A18" s="51" t="s">
        <v>106</v>
      </c>
      <c r="B18" s="51" t="s">
        <v>18</v>
      </c>
      <c r="C18" s="51" t="s">
        <v>154</v>
      </c>
      <c r="D18" s="51" t="s">
        <v>133</v>
      </c>
      <c r="E18" s="51" t="s">
        <v>107</v>
      </c>
      <c r="F18" s="51" t="s">
        <v>108</v>
      </c>
      <c r="G18" s="55">
        <v>20889</v>
      </c>
      <c r="H18" s="51" t="s">
        <v>19</v>
      </c>
      <c r="I18" s="51"/>
      <c r="J18" s="22" t="s">
        <v>83</v>
      </c>
      <c r="K18" s="26"/>
    </row>
    <row r="19" spans="1:14">
      <c r="A19" s="51" t="s">
        <v>109</v>
      </c>
      <c r="B19" s="51" t="s">
        <v>18</v>
      </c>
      <c r="C19" s="51" t="s">
        <v>155</v>
      </c>
      <c r="D19" s="51" t="s">
        <v>128</v>
      </c>
      <c r="E19" s="51" t="s">
        <v>110</v>
      </c>
      <c r="F19" s="51" t="s">
        <v>111</v>
      </c>
      <c r="G19" s="55">
        <v>21991</v>
      </c>
      <c r="H19" s="51" t="s">
        <v>19</v>
      </c>
      <c r="I19" s="51"/>
      <c r="J19" s="22" t="s">
        <v>83</v>
      </c>
      <c r="K19" s="26"/>
    </row>
    <row r="20" spans="1:14">
      <c r="A20" s="51" t="s">
        <v>109</v>
      </c>
      <c r="B20" s="51" t="s">
        <v>20</v>
      </c>
      <c r="C20" s="51" t="s">
        <v>155</v>
      </c>
      <c r="D20" s="51" t="s">
        <v>156</v>
      </c>
      <c r="E20" s="51" t="s">
        <v>110</v>
      </c>
      <c r="F20" s="51" t="s">
        <v>111</v>
      </c>
      <c r="G20" s="55">
        <v>22318</v>
      </c>
      <c r="H20" s="51"/>
      <c r="I20" s="51"/>
      <c r="J20" s="22" t="s">
        <v>83</v>
      </c>
      <c r="K20" s="26"/>
    </row>
    <row r="21" spans="1:14">
      <c r="A21" s="51" t="s">
        <v>112</v>
      </c>
      <c r="B21" s="51" t="s">
        <v>18</v>
      </c>
      <c r="C21" s="51" t="s">
        <v>157</v>
      </c>
      <c r="D21" s="51" t="s">
        <v>158</v>
      </c>
      <c r="E21" s="51" t="s">
        <v>113</v>
      </c>
      <c r="F21" s="51" t="s">
        <v>114</v>
      </c>
      <c r="G21" s="55">
        <v>22003</v>
      </c>
      <c r="H21" s="51" t="s">
        <v>19</v>
      </c>
      <c r="I21" s="51"/>
      <c r="J21" s="22" t="s">
        <v>83</v>
      </c>
      <c r="K21" s="26"/>
    </row>
    <row r="22" spans="1:14">
      <c r="A22" s="51" t="s">
        <v>112</v>
      </c>
      <c r="B22" s="51" t="s">
        <v>20</v>
      </c>
      <c r="C22" s="51" t="s">
        <v>157</v>
      </c>
      <c r="D22" s="51" t="s">
        <v>159</v>
      </c>
      <c r="E22" s="51" t="s">
        <v>113</v>
      </c>
      <c r="F22" s="51" t="s">
        <v>114</v>
      </c>
      <c r="G22" s="55">
        <v>21974</v>
      </c>
      <c r="H22" s="51"/>
      <c r="I22" s="51"/>
      <c r="J22" s="22" t="s">
        <v>83</v>
      </c>
      <c r="K22" s="26"/>
    </row>
    <row r="23" spans="1:14">
      <c r="A23" s="51" t="s">
        <v>115</v>
      </c>
      <c r="B23" s="51" t="s">
        <v>18</v>
      </c>
      <c r="C23" s="51" t="s">
        <v>160</v>
      </c>
      <c r="D23" s="51" t="s">
        <v>161</v>
      </c>
      <c r="E23" s="51" t="s">
        <v>116</v>
      </c>
      <c r="F23" s="51" t="s">
        <v>117</v>
      </c>
      <c r="G23" s="55">
        <v>19408</v>
      </c>
      <c r="H23" s="51" t="s">
        <v>19</v>
      </c>
      <c r="I23" s="51"/>
      <c r="J23" s="22" t="s">
        <v>83</v>
      </c>
      <c r="K23" s="26"/>
    </row>
    <row r="24" spans="1:14">
      <c r="A24" s="51" t="s">
        <v>115</v>
      </c>
      <c r="B24" s="51" t="s">
        <v>20</v>
      </c>
      <c r="C24" s="51" t="s">
        <v>160</v>
      </c>
      <c r="D24" s="51" t="s">
        <v>162</v>
      </c>
      <c r="E24" s="51" t="s">
        <v>116</v>
      </c>
      <c r="F24" s="51" t="s">
        <v>117</v>
      </c>
      <c r="G24" s="55">
        <v>18543</v>
      </c>
      <c r="H24" s="51"/>
      <c r="I24" s="51"/>
      <c r="J24" s="22" t="s">
        <v>83</v>
      </c>
      <c r="K24" s="26"/>
    </row>
    <row r="25" spans="1:14">
      <c r="A25" s="51" t="s">
        <v>118</v>
      </c>
      <c r="B25" s="51" t="s">
        <v>18</v>
      </c>
      <c r="C25" s="51" t="s">
        <v>163</v>
      </c>
      <c r="D25" s="51" t="s">
        <v>128</v>
      </c>
      <c r="E25" s="51" t="s">
        <v>119</v>
      </c>
      <c r="F25" s="51" t="s">
        <v>120</v>
      </c>
      <c r="G25" s="55">
        <v>18939</v>
      </c>
      <c r="H25" s="51" t="s">
        <v>19</v>
      </c>
      <c r="I25" s="51"/>
      <c r="J25" s="22" t="s">
        <v>83</v>
      </c>
      <c r="K25" s="26"/>
    </row>
    <row r="26" spans="1:14">
      <c r="A26" s="51" t="s">
        <v>118</v>
      </c>
      <c r="B26" s="51" t="s">
        <v>20</v>
      </c>
      <c r="C26" s="51" t="s">
        <v>164</v>
      </c>
      <c r="D26" s="51" t="s">
        <v>165</v>
      </c>
      <c r="E26" s="51" t="s">
        <v>119</v>
      </c>
      <c r="F26" s="51" t="s">
        <v>120</v>
      </c>
      <c r="G26" s="55">
        <v>17751</v>
      </c>
      <c r="H26" s="51"/>
      <c r="I26" s="51"/>
      <c r="J26" s="22" t="s">
        <v>83</v>
      </c>
      <c r="K26" s="26"/>
    </row>
    <row r="27" spans="1:14">
      <c r="A27" s="51" t="s">
        <v>121</v>
      </c>
      <c r="B27" s="51" t="s">
        <v>18</v>
      </c>
      <c r="C27" s="51" t="s">
        <v>166</v>
      </c>
      <c r="D27" s="51" t="s">
        <v>167</v>
      </c>
      <c r="E27" s="51" t="s">
        <v>122</v>
      </c>
      <c r="F27" s="51" t="s">
        <v>123</v>
      </c>
      <c r="G27" s="55">
        <v>17474</v>
      </c>
      <c r="H27" s="51" t="s">
        <v>19</v>
      </c>
      <c r="I27" s="51"/>
      <c r="J27" s="22" t="s">
        <v>83</v>
      </c>
      <c r="K27" s="26"/>
    </row>
    <row r="29" spans="1:14">
      <c r="A29" s="26">
        <v>114</v>
      </c>
      <c r="B29" s="26" t="s">
        <v>79</v>
      </c>
      <c r="C29" s="26" t="s">
        <v>124</v>
      </c>
    </row>
    <row r="30" spans="1:14">
      <c r="A30" s="24"/>
      <c r="B30" s="24"/>
      <c r="C30" s="26"/>
      <c r="D30" s="24"/>
      <c r="E30" s="24"/>
      <c r="F30" s="25"/>
      <c r="G30" s="24"/>
      <c r="I30" s="24"/>
      <c r="J30" s="51"/>
    </row>
    <row r="31" spans="1:14">
      <c r="A31" s="24"/>
      <c r="B31" s="24"/>
      <c r="C31" s="52"/>
      <c r="D31" s="24"/>
      <c r="E31" s="24"/>
      <c r="F31" s="25"/>
      <c r="G31" s="24"/>
      <c r="I31" s="24"/>
      <c r="J31" s="51"/>
    </row>
    <row r="32" spans="1:14">
      <c r="A32" s="52"/>
      <c r="B32" s="52"/>
      <c r="C32" s="52"/>
      <c r="D32" s="52"/>
      <c r="E32" s="52"/>
      <c r="F32" s="53"/>
      <c r="G32" s="52"/>
      <c r="H32" s="23"/>
      <c r="I32" s="52"/>
      <c r="J32" s="51"/>
      <c r="K32" s="23"/>
      <c r="L32" s="23"/>
      <c r="M32" s="23"/>
      <c r="N32" s="23"/>
    </row>
    <row r="33" spans="1:14">
      <c r="A33" s="52"/>
      <c r="B33" s="52"/>
      <c r="C33" s="52"/>
      <c r="D33" s="52"/>
      <c r="E33" s="52"/>
      <c r="F33" s="53"/>
      <c r="G33" s="52"/>
      <c r="H33" s="23"/>
      <c r="I33" s="52"/>
      <c r="J33" s="51"/>
      <c r="K33" s="23"/>
      <c r="L33" s="23"/>
      <c r="M33" s="23"/>
      <c r="N33" s="23"/>
    </row>
    <row r="34" spans="1:14">
      <c r="A34" s="52"/>
      <c r="B34" s="52"/>
      <c r="C34" s="52"/>
      <c r="D34" s="52"/>
      <c r="E34" s="52"/>
      <c r="F34" s="53"/>
      <c r="G34" s="52"/>
      <c r="H34" s="23"/>
      <c r="I34" s="52"/>
      <c r="J34" s="51"/>
      <c r="K34" s="23"/>
      <c r="L34" s="23"/>
      <c r="M34" s="23"/>
      <c r="N34" s="23"/>
    </row>
    <row r="35" spans="1:14">
      <c r="A35" s="52"/>
      <c r="B35" s="52"/>
      <c r="C35" s="52"/>
      <c r="D35" s="52"/>
      <c r="E35" s="52"/>
      <c r="F35" s="53"/>
      <c r="G35" s="52"/>
      <c r="H35" s="52"/>
      <c r="I35" s="52"/>
      <c r="J35" s="51"/>
      <c r="K35" s="23"/>
      <c r="L35" s="23"/>
      <c r="M35" s="23"/>
      <c r="N35" s="23"/>
    </row>
    <row r="36" spans="1:14">
      <c r="A36" s="52"/>
      <c r="B36" s="52"/>
      <c r="C36" s="52"/>
      <c r="D36" s="52"/>
      <c r="E36" s="52"/>
      <c r="F36" s="53"/>
      <c r="G36" s="52"/>
      <c r="H36" s="52"/>
      <c r="I36" s="52"/>
      <c r="J36" s="51"/>
      <c r="K36" s="23"/>
      <c r="L36" s="23"/>
      <c r="M36" s="23"/>
      <c r="N36" s="23"/>
    </row>
    <row r="37" spans="1:14">
      <c r="A37" s="23"/>
      <c r="B37" s="23"/>
      <c r="C37" s="23"/>
      <c r="D37" s="23"/>
      <c r="E37" s="23"/>
      <c r="F37" s="23"/>
      <c r="G37" s="23"/>
      <c r="H37" s="23"/>
      <c r="I37" s="23"/>
      <c r="J37" s="51"/>
      <c r="K37" s="23"/>
      <c r="L37" s="23"/>
      <c r="M37" s="23"/>
      <c r="N37" s="23"/>
    </row>
    <row r="38" spans="1:14">
      <c r="A38" s="52"/>
      <c r="B38" s="52"/>
      <c r="C38" s="52"/>
      <c r="D38" s="52"/>
      <c r="E38" s="52"/>
      <c r="F38" s="53"/>
      <c r="G38" s="52"/>
      <c r="H38" s="52"/>
      <c r="I38" s="52"/>
      <c r="J38" s="51"/>
      <c r="K38" s="23"/>
      <c r="L38" s="23"/>
      <c r="M38" s="23"/>
      <c r="N38" s="23"/>
    </row>
    <row r="39" spans="1:14">
      <c r="A39" s="52"/>
      <c r="B39" s="52"/>
      <c r="C39" s="52"/>
      <c r="D39" s="52"/>
      <c r="E39" s="52"/>
      <c r="F39" s="53"/>
      <c r="G39" s="52"/>
      <c r="H39" s="52"/>
      <c r="I39" s="52"/>
      <c r="J39" s="51"/>
      <c r="K39" s="23"/>
      <c r="L39" s="23"/>
      <c r="M39" s="23"/>
      <c r="N39" s="23"/>
    </row>
    <row r="40" spans="1:14">
      <c r="A40" s="52"/>
      <c r="B40" s="52"/>
      <c r="C40" s="52"/>
      <c r="D40" s="52"/>
      <c r="E40" s="52"/>
      <c r="F40" s="53"/>
      <c r="G40" s="52"/>
      <c r="H40" s="52"/>
      <c r="I40" s="52"/>
      <c r="J40" s="51"/>
      <c r="K40" s="23"/>
      <c r="L40" s="23"/>
      <c r="M40" s="23"/>
      <c r="N40" s="23"/>
    </row>
    <row r="41" spans="1:14">
      <c r="A41" s="52"/>
      <c r="B41" s="52"/>
      <c r="C41" s="52"/>
      <c r="D41" s="52"/>
      <c r="E41" s="52"/>
      <c r="F41" s="53"/>
      <c r="G41" s="52"/>
      <c r="H41" s="52"/>
      <c r="I41" s="52"/>
      <c r="J41" s="51"/>
      <c r="K41" s="23"/>
      <c r="L41" s="23"/>
      <c r="M41" s="23"/>
      <c r="N41" s="23"/>
    </row>
    <row r="42" spans="1:14">
      <c r="A42" s="52"/>
      <c r="B42" s="52"/>
      <c r="C42" s="52"/>
      <c r="D42" s="52"/>
      <c r="E42" s="52"/>
      <c r="F42" s="53"/>
      <c r="G42" s="52"/>
      <c r="H42" s="52"/>
      <c r="I42" s="52"/>
      <c r="J42" s="23"/>
      <c r="K42" s="23"/>
      <c r="L42" s="23"/>
      <c r="M42" s="23"/>
      <c r="N42" s="23"/>
    </row>
    <row r="43" spans="1:1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>
      <c r="A44" s="52"/>
      <c r="B44" s="52"/>
      <c r="C44" s="52"/>
      <c r="D44" s="52"/>
      <c r="E44" s="52"/>
      <c r="F44" s="53"/>
      <c r="G44" s="52"/>
      <c r="H44" s="52"/>
      <c r="I44" s="52"/>
      <c r="J44" s="23"/>
      <c r="K44" s="23"/>
      <c r="L44" s="23"/>
      <c r="M44" s="23"/>
      <c r="N44" s="23"/>
    </row>
    <row r="45" spans="1:14">
      <c r="A45" s="52"/>
      <c r="B45" s="52"/>
      <c r="C45" s="52"/>
      <c r="D45" s="52"/>
      <c r="E45" s="52"/>
      <c r="F45" s="53"/>
      <c r="G45" s="52"/>
      <c r="H45" s="52"/>
      <c r="I45" s="52"/>
      <c r="J45" s="23"/>
      <c r="K45" s="23"/>
      <c r="L45" s="23"/>
      <c r="M45" s="23"/>
      <c r="N45" s="23"/>
    </row>
    <row r="46" spans="1:14">
      <c r="A46" s="52"/>
      <c r="B46" s="52"/>
      <c r="C46" s="52"/>
      <c r="D46" s="52"/>
      <c r="E46" s="52"/>
      <c r="F46" s="53"/>
      <c r="G46" s="52"/>
      <c r="H46" s="52"/>
      <c r="I46" s="52"/>
      <c r="J46" s="23"/>
      <c r="K46" s="23"/>
      <c r="L46" s="23"/>
      <c r="M46" s="23"/>
      <c r="N46" s="23"/>
    </row>
    <row r="47" spans="1:14">
      <c r="A47" s="52"/>
      <c r="B47" s="52"/>
      <c r="C47" s="52"/>
      <c r="D47" s="52"/>
      <c r="E47" s="52"/>
      <c r="F47" s="53"/>
      <c r="G47" s="52"/>
      <c r="H47" s="52"/>
      <c r="I47" s="52"/>
      <c r="J47" s="23"/>
      <c r="K47" s="23"/>
      <c r="L47" s="23"/>
      <c r="M47" s="23"/>
      <c r="N47" s="23"/>
    </row>
    <row r="48" spans="1:14">
      <c r="A48" s="52"/>
      <c r="B48" s="52"/>
      <c r="C48" s="52"/>
      <c r="D48" s="52"/>
      <c r="E48" s="52"/>
      <c r="F48" s="53"/>
      <c r="G48" s="52"/>
      <c r="H48" s="52"/>
      <c r="I48" s="52"/>
      <c r="J48" s="23"/>
      <c r="K48" s="23"/>
      <c r="L48" s="23"/>
      <c r="M48" s="23"/>
      <c r="N48" s="23"/>
    </row>
    <row r="49" spans="1:14">
      <c r="A49" s="52"/>
      <c r="B49" s="52"/>
      <c r="C49" s="52"/>
      <c r="D49" s="52"/>
      <c r="E49" s="52"/>
      <c r="F49" s="53"/>
      <c r="G49" s="52"/>
      <c r="H49" s="52"/>
      <c r="I49" s="52"/>
      <c r="J49" s="23"/>
      <c r="K49" s="23"/>
      <c r="L49" s="23"/>
      <c r="M49" s="23"/>
      <c r="N49" s="23"/>
    </row>
    <row r="50" spans="1:1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>
      <c r="A51" s="22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1:14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1:1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1:1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1:1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1:1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</row>
    <row r="110" spans="1:14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1:1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1:14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1:14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1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1:14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</sheetData>
  <mergeCells count="1">
    <mergeCell ref="K14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 guide</vt:lpstr>
      <vt:lpstr>Operation</vt:lpstr>
      <vt:lpstr>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 Koen</dc:creator>
  <cp:lastModifiedBy>Serra Koen</cp:lastModifiedBy>
  <dcterms:created xsi:type="dcterms:W3CDTF">2024-11-14T12:06:19Z</dcterms:created>
  <dcterms:modified xsi:type="dcterms:W3CDTF">2024-11-21T08:27:59Z</dcterms:modified>
</cp:coreProperties>
</file>